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1560" windowWidth="5055" windowHeight="5985" tabRatio="939" firstSheet="7" activeTab="8"/>
  </bookViews>
  <sheets>
    <sheet name="54-GIANNONE_STRUTT_RESIDENZIALI" sheetId="1" r:id="rId1"/>
    <sheet name="35-DIREZIONE SANITARIA_D'ANGOLA" sheetId="2" r:id="rId2"/>
    <sheet name="14- VET-BOCHICCHIO V-AREAA VEN" sheetId="3" r:id="rId3"/>
    <sheet name="11-VET-BOCHICCHIOA.-AREAB-PLV" sheetId="4" r:id="rId4"/>
    <sheet name="6- VET -BOCHICCHIO A-AREAC-VEN " sheetId="5" r:id="rId5"/>
    <sheet name="19- SIAN-CALICE-VEN" sheetId="6" r:id="rId6"/>
    <sheet name="51-SERT-VENOSA-FUNDONE" sheetId="7" r:id="rId7"/>
    <sheet name="56-GONNELLA-BPN.TERRITORIO" sheetId="8" r:id="rId8"/>
    <sheet name="83-CHIRURGIA-PACIFICO" sheetId="9" r:id="rId9"/>
    <sheet name="13-BOCHICCHIOGB-MEDICINA-MELFI" sheetId="10" r:id="rId10"/>
    <sheet name="25-CARRETTA_FARMACEUTICA_TERR" sheetId="11" r:id="rId11"/>
    <sheet name="12-CEIMI-BOCHICCHIO-GB" sheetId="12" r:id="rId12"/>
    <sheet name="63-NEONAT-PEDIAT-LAPADULA-MELFI" sheetId="13" r:id="rId13"/>
    <sheet name="16-RIANIMAZ-BONIFACIO-MELFI" sheetId="14" r:id="rId14"/>
    <sheet name="61-OCULISTICA-LACERENZA-VEN" sheetId="15" r:id="rId15"/>
    <sheet name="33-CURE_PALLIATIVE_CORONA-MELFI" sheetId="16" r:id="rId16"/>
    <sheet name="26-LUNGODEGENZA_VITO_CARRETTA" sheetId="17" r:id="rId17"/>
    <sheet name="91-RIABILITAZIONE_DE ROSA" sheetId="18" r:id="rId18"/>
    <sheet name="14-CAPOGROSSO-MELFI-CARD" sheetId="19" r:id="rId19"/>
    <sheet name="70-ORL_MANOLA_VEN" sheetId="20" r:id="rId20"/>
    <sheet name="68-LABORATORIO_MAGLIONE" sheetId="21" r:id="rId21"/>
    <sheet name="18-ENDOSCOPIA-BUCCINO" sheetId="22" r:id="rId22"/>
    <sheet name="50-FRUSCI-VEN-MELFI" sheetId="23" r:id="rId23"/>
    <sheet name="17-CT-MELFI-BORGIA_" sheetId="24" r:id="rId24"/>
    <sheet name="74-ORTOP-MELFI-MASCOLO" sheetId="25" r:id="rId25"/>
    <sheet name="107-OSTETRIC-VONA-MELFI" sheetId="26" r:id="rId26"/>
    <sheet name="100-RADIOLOGIA-STABILE" sheetId="27" r:id="rId27"/>
    <sheet name="48-USIB-VEN-FRANGIONE" sheetId="28" r:id="rId28"/>
    <sheet name="31-USIB-MELFI-CIRIELLO" sheetId="29" r:id="rId29"/>
    <sheet name="7-ACP-VENOSA-BACCHINI" sheetId="30" r:id="rId30"/>
    <sheet name="8-BACCHINI-PZ-ACP-FF" sheetId="31" r:id="rId31"/>
  </sheets>
  <definedNames>
    <definedName name="_______xlnm.Print_Titles_11" localSheetId="25">#REF!</definedName>
    <definedName name="_______xlnm.Print_Titles_11" localSheetId="3">#REF!</definedName>
    <definedName name="_______xlnm.Print_Titles_11" localSheetId="2">#REF!</definedName>
    <definedName name="_______xlnm.Print_Titles_11" localSheetId="18">#REF!</definedName>
    <definedName name="_______xlnm.Print_Titles_11" localSheetId="13">#REF!</definedName>
    <definedName name="_______xlnm.Print_Titles_11" localSheetId="5">#REF!</definedName>
    <definedName name="_______xlnm.Print_Titles_11" localSheetId="10">#REF!</definedName>
    <definedName name="_______xlnm.Print_Titles_11" localSheetId="6">#REF!</definedName>
    <definedName name="_______xlnm.Print_Titles_11" localSheetId="4">#REF!</definedName>
    <definedName name="_______xlnm.Print_Titles_11" localSheetId="24">#REF!</definedName>
    <definedName name="_______xlnm.Print_Titles_11">#REF!</definedName>
    <definedName name="______xlnm.Print_Titles_12" localSheetId="25">#REF!</definedName>
    <definedName name="______xlnm.Print_Titles_12" localSheetId="3">#REF!</definedName>
    <definedName name="______xlnm.Print_Titles_12" localSheetId="2">#REF!</definedName>
    <definedName name="______xlnm.Print_Titles_12" localSheetId="18">#REF!</definedName>
    <definedName name="______xlnm.Print_Titles_12" localSheetId="13">#REF!</definedName>
    <definedName name="______xlnm.Print_Titles_12" localSheetId="23">#REF!</definedName>
    <definedName name="______xlnm.Print_Titles_12" localSheetId="5">#REF!</definedName>
    <definedName name="______xlnm.Print_Titles_12" localSheetId="10">#REF!</definedName>
    <definedName name="______xlnm.Print_Titles_12" localSheetId="6">#REF!</definedName>
    <definedName name="______xlnm.Print_Titles_12" localSheetId="4">#REF!</definedName>
    <definedName name="______xlnm.Print_Titles_12" localSheetId="24">#REF!</definedName>
    <definedName name="______xlnm.Print_Titles_12">#REF!</definedName>
    <definedName name="_____xlnm.Print_Titles_11" localSheetId="25">#REF!</definedName>
    <definedName name="_____xlnm.Print_Titles_11" localSheetId="3">#REF!</definedName>
    <definedName name="_____xlnm.Print_Titles_11" localSheetId="2">#REF!</definedName>
    <definedName name="_____xlnm.Print_Titles_11" localSheetId="18">#REF!</definedName>
    <definedName name="_____xlnm.Print_Titles_11" localSheetId="13">#REF!</definedName>
    <definedName name="_____xlnm.Print_Titles_11" localSheetId="23">#REF!</definedName>
    <definedName name="_____xlnm.Print_Titles_11" localSheetId="5">#REF!</definedName>
    <definedName name="_____xlnm.Print_Titles_11" localSheetId="10">#REF!</definedName>
    <definedName name="_____xlnm.Print_Titles_11" localSheetId="6">#REF!</definedName>
    <definedName name="_____xlnm.Print_Titles_11" localSheetId="4">#REF!</definedName>
    <definedName name="_____xlnm.Print_Titles_11" localSheetId="24">#REF!</definedName>
    <definedName name="_____xlnm.Print_Titles_11">#REF!</definedName>
    <definedName name="____xlnm.Print_Titles_1" localSheetId="25">#REF!</definedName>
    <definedName name="____xlnm.Print_Titles_1" localSheetId="3">#REF!</definedName>
    <definedName name="____xlnm.Print_Titles_1" localSheetId="2">#REF!</definedName>
    <definedName name="____xlnm.Print_Titles_1" localSheetId="18">#REF!</definedName>
    <definedName name="____xlnm.Print_Titles_1" localSheetId="13">#REF!</definedName>
    <definedName name="____xlnm.Print_Titles_1" localSheetId="5">#REF!</definedName>
    <definedName name="____xlnm.Print_Titles_1" localSheetId="10">#REF!</definedName>
    <definedName name="____xlnm.Print_Titles_1" localSheetId="6">#REF!</definedName>
    <definedName name="____xlnm.Print_Titles_1" localSheetId="4">#REF!</definedName>
    <definedName name="____xlnm.Print_Titles_1" localSheetId="24">#REF!</definedName>
    <definedName name="____xlnm.Print_Titles_1">#REF!</definedName>
    <definedName name="____xlnm.Print_Titles_12" localSheetId="25">#REF!</definedName>
    <definedName name="____xlnm.Print_Titles_12" localSheetId="3">#REF!</definedName>
    <definedName name="____xlnm.Print_Titles_12" localSheetId="2">#REF!</definedName>
    <definedName name="____xlnm.Print_Titles_12" localSheetId="18">#REF!</definedName>
    <definedName name="____xlnm.Print_Titles_12" localSheetId="13">#REF!</definedName>
    <definedName name="____xlnm.Print_Titles_12" localSheetId="23">#REF!</definedName>
    <definedName name="____xlnm.Print_Titles_12" localSheetId="5">#REF!</definedName>
    <definedName name="____xlnm.Print_Titles_12" localSheetId="10">#REF!</definedName>
    <definedName name="____xlnm.Print_Titles_12" localSheetId="6">#REF!</definedName>
    <definedName name="____xlnm.Print_Titles_12" localSheetId="4">#REF!</definedName>
    <definedName name="____xlnm.Print_Titles_12" localSheetId="24">#REF!</definedName>
    <definedName name="____xlnm.Print_Titles_12">#REF!</definedName>
    <definedName name="____xlnm.Print_Titles_13" localSheetId="25">#REF!</definedName>
    <definedName name="____xlnm.Print_Titles_13" localSheetId="3">#REF!</definedName>
    <definedName name="____xlnm.Print_Titles_13" localSheetId="2">#REF!</definedName>
    <definedName name="____xlnm.Print_Titles_13" localSheetId="18">#REF!</definedName>
    <definedName name="____xlnm.Print_Titles_13" localSheetId="13">#REF!</definedName>
    <definedName name="____xlnm.Print_Titles_13" localSheetId="23">#REF!</definedName>
    <definedName name="____xlnm.Print_Titles_13" localSheetId="5">#REF!</definedName>
    <definedName name="____xlnm.Print_Titles_13" localSheetId="10">#REF!</definedName>
    <definedName name="____xlnm.Print_Titles_13" localSheetId="6">#REF!</definedName>
    <definedName name="____xlnm.Print_Titles_13" localSheetId="4">#REF!</definedName>
    <definedName name="____xlnm.Print_Titles_13" localSheetId="24">#REF!</definedName>
    <definedName name="____xlnm.Print_Titles_13">#REF!</definedName>
    <definedName name="____xlnm.Print_Titles_14" localSheetId="25">#REF!</definedName>
    <definedName name="____xlnm.Print_Titles_14" localSheetId="3">#REF!</definedName>
    <definedName name="____xlnm.Print_Titles_14" localSheetId="2">#REF!</definedName>
    <definedName name="____xlnm.Print_Titles_14" localSheetId="18">#REF!</definedName>
    <definedName name="____xlnm.Print_Titles_14" localSheetId="13">#REF!</definedName>
    <definedName name="____xlnm.Print_Titles_14" localSheetId="23">#REF!</definedName>
    <definedName name="____xlnm.Print_Titles_14" localSheetId="5">#REF!</definedName>
    <definedName name="____xlnm.Print_Titles_14" localSheetId="10">#REF!</definedName>
    <definedName name="____xlnm.Print_Titles_14" localSheetId="6">#REF!</definedName>
    <definedName name="____xlnm.Print_Titles_14" localSheetId="4">#REF!</definedName>
    <definedName name="____xlnm.Print_Titles_14" localSheetId="24">#REF!</definedName>
    <definedName name="____xlnm.Print_Titles_14">#REF!</definedName>
    <definedName name="____xlnm.Print_Titles_15" localSheetId="25">#REF!</definedName>
    <definedName name="____xlnm.Print_Titles_15" localSheetId="3">#REF!</definedName>
    <definedName name="____xlnm.Print_Titles_15" localSheetId="2">#REF!</definedName>
    <definedName name="____xlnm.Print_Titles_15" localSheetId="18">#REF!</definedName>
    <definedName name="____xlnm.Print_Titles_15" localSheetId="13">#REF!</definedName>
    <definedName name="____xlnm.Print_Titles_15" localSheetId="5">#REF!</definedName>
    <definedName name="____xlnm.Print_Titles_15" localSheetId="10">#REF!</definedName>
    <definedName name="____xlnm.Print_Titles_15" localSheetId="6">#REF!</definedName>
    <definedName name="____xlnm.Print_Titles_15" localSheetId="4">#REF!</definedName>
    <definedName name="____xlnm.Print_Titles_15" localSheetId="24">#REF!</definedName>
    <definedName name="____xlnm.Print_Titles_15">#REF!</definedName>
    <definedName name="____xlnm.Print_Titles_17" localSheetId="25">#REF!</definedName>
    <definedName name="____xlnm.Print_Titles_17" localSheetId="3">#REF!</definedName>
    <definedName name="____xlnm.Print_Titles_17" localSheetId="2">#REF!</definedName>
    <definedName name="____xlnm.Print_Titles_17" localSheetId="18">#REF!</definedName>
    <definedName name="____xlnm.Print_Titles_17" localSheetId="13">#REF!</definedName>
    <definedName name="____xlnm.Print_Titles_17" localSheetId="5">#REF!</definedName>
    <definedName name="____xlnm.Print_Titles_17" localSheetId="10">#REF!</definedName>
    <definedName name="____xlnm.Print_Titles_17" localSheetId="6">#REF!</definedName>
    <definedName name="____xlnm.Print_Titles_17" localSheetId="4">#REF!</definedName>
    <definedName name="____xlnm.Print_Titles_17" localSheetId="24">#REF!</definedName>
    <definedName name="____xlnm.Print_Titles_17">#REF!</definedName>
    <definedName name="____xlnm.Print_Titles_18" localSheetId="25">#REF!</definedName>
    <definedName name="____xlnm.Print_Titles_18" localSheetId="3">#REF!</definedName>
    <definedName name="____xlnm.Print_Titles_18" localSheetId="2">#REF!</definedName>
    <definedName name="____xlnm.Print_Titles_18" localSheetId="18">#REF!</definedName>
    <definedName name="____xlnm.Print_Titles_18" localSheetId="13">#REF!</definedName>
    <definedName name="____xlnm.Print_Titles_18" localSheetId="5">#REF!</definedName>
    <definedName name="____xlnm.Print_Titles_18" localSheetId="10">#REF!</definedName>
    <definedName name="____xlnm.Print_Titles_18" localSheetId="6">#REF!</definedName>
    <definedName name="____xlnm.Print_Titles_18" localSheetId="4">#REF!</definedName>
    <definedName name="____xlnm.Print_Titles_18" localSheetId="24">#REF!</definedName>
    <definedName name="____xlnm.Print_Titles_18">#REF!</definedName>
    <definedName name="____xlnm.Print_Titles_19" localSheetId="25">#REF!</definedName>
    <definedName name="____xlnm.Print_Titles_19" localSheetId="3">#REF!</definedName>
    <definedName name="____xlnm.Print_Titles_19" localSheetId="2">#REF!</definedName>
    <definedName name="____xlnm.Print_Titles_19" localSheetId="18">#REF!</definedName>
    <definedName name="____xlnm.Print_Titles_19" localSheetId="13">#REF!</definedName>
    <definedName name="____xlnm.Print_Titles_19" localSheetId="5">#REF!</definedName>
    <definedName name="____xlnm.Print_Titles_19" localSheetId="10">#REF!</definedName>
    <definedName name="____xlnm.Print_Titles_19" localSheetId="6">#REF!</definedName>
    <definedName name="____xlnm.Print_Titles_19" localSheetId="4">#REF!</definedName>
    <definedName name="____xlnm.Print_Titles_19" localSheetId="24">#REF!</definedName>
    <definedName name="____xlnm.Print_Titles_19">#REF!</definedName>
    <definedName name="____xlnm.Print_Titles_2" localSheetId="25">#REF!</definedName>
    <definedName name="____xlnm.Print_Titles_2" localSheetId="3">#REF!</definedName>
    <definedName name="____xlnm.Print_Titles_2" localSheetId="2">#REF!</definedName>
    <definedName name="____xlnm.Print_Titles_2" localSheetId="18">#REF!</definedName>
    <definedName name="____xlnm.Print_Titles_2" localSheetId="13">#REF!</definedName>
    <definedName name="____xlnm.Print_Titles_2" localSheetId="5">#REF!</definedName>
    <definedName name="____xlnm.Print_Titles_2" localSheetId="10">#REF!</definedName>
    <definedName name="____xlnm.Print_Titles_2" localSheetId="6">#REF!</definedName>
    <definedName name="____xlnm.Print_Titles_2" localSheetId="4">#REF!</definedName>
    <definedName name="____xlnm.Print_Titles_2" localSheetId="24">#REF!</definedName>
    <definedName name="____xlnm.Print_Titles_2">#REF!</definedName>
    <definedName name="____xlnm.Print_Titles_20" localSheetId="25">#REF!</definedName>
    <definedName name="____xlnm.Print_Titles_20" localSheetId="3">#REF!</definedName>
    <definedName name="____xlnm.Print_Titles_20" localSheetId="2">#REF!</definedName>
    <definedName name="____xlnm.Print_Titles_20" localSheetId="18">#REF!</definedName>
    <definedName name="____xlnm.Print_Titles_20" localSheetId="13">#REF!</definedName>
    <definedName name="____xlnm.Print_Titles_20" localSheetId="5">#REF!</definedName>
    <definedName name="____xlnm.Print_Titles_20" localSheetId="10">#REF!</definedName>
    <definedName name="____xlnm.Print_Titles_20" localSheetId="6">#REF!</definedName>
    <definedName name="____xlnm.Print_Titles_20" localSheetId="4">#REF!</definedName>
    <definedName name="____xlnm.Print_Titles_20" localSheetId="24">#REF!</definedName>
    <definedName name="____xlnm.Print_Titles_20">#REF!</definedName>
    <definedName name="____xlnm.Print_Titles_21" localSheetId="25">#REF!</definedName>
    <definedName name="____xlnm.Print_Titles_21" localSheetId="3">#REF!</definedName>
    <definedName name="____xlnm.Print_Titles_21" localSheetId="2">#REF!</definedName>
    <definedName name="____xlnm.Print_Titles_21" localSheetId="18">#REF!</definedName>
    <definedName name="____xlnm.Print_Titles_21" localSheetId="13">#REF!</definedName>
    <definedName name="____xlnm.Print_Titles_21" localSheetId="5">#REF!</definedName>
    <definedName name="____xlnm.Print_Titles_21" localSheetId="10">#REF!</definedName>
    <definedName name="____xlnm.Print_Titles_21" localSheetId="6">#REF!</definedName>
    <definedName name="____xlnm.Print_Titles_21" localSheetId="4">#REF!</definedName>
    <definedName name="____xlnm.Print_Titles_21" localSheetId="24">#REF!</definedName>
    <definedName name="____xlnm.Print_Titles_21">#REF!</definedName>
    <definedName name="____xlnm.Print_Titles_22" localSheetId="25">#REF!</definedName>
    <definedName name="____xlnm.Print_Titles_22" localSheetId="3">#REF!</definedName>
    <definedName name="____xlnm.Print_Titles_22" localSheetId="2">#REF!</definedName>
    <definedName name="____xlnm.Print_Titles_22" localSheetId="18">#REF!</definedName>
    <definedName name="____xlnm.Print_Titles_22" localSheetId="13">#REF!</definedName>
    <definedName name="____xlnm.Print_Titles_22" localSheetId="5">#REF!</definedName>
    <definedName name="____xlnm.Print_Titles_22" localSheetId="10">#REF!</definedName>
    <definedName name="____xlnm.Print_Titles_22" localSheetId="6">#REF!</definedName>
    <definedName name="____xlnm.Print_Titles_22" localSheetId="4">#REF!</definedName>
    <definedName name="____xlnm.Print_Titles_22" localSheetId="24">#REF!</definedName>
    <definedName name="____xlnm.Print_Titles_22">#REF!</definedName>
    <definedName name="____xlnm.Print_Titles_23" localSheetId="25">#REF!</definedName>
    <definedName name="____xlnm.Print_Titles_23" localSheetId="3">#REF!</definedName>
    <definedName name="____xlnm.Print_Titles_23" localSheetId="2">#REF!</definedName>
    <definedName name="____xlnm.Print_Titles_23" localSheetId="18">#REF!</definedName>
    <definedName name="____xlnm.Print_Titles_23" localSheetId="13">#REF!</definedName>
    <definedName name="____xlnm.Print_Titles_23" localSheetId="5">#REF!</definedName>
    <definedName name="____xlnm.Print_Titles_23" localSheetId="10">#REF!</definedName>
    <definedName name="____xlnm.Print_Titles_23" localSheetId="6">#REF!</definedName>
    <definedName name="____xlnm.Print_Titles_23" localSheetId="4">#REF!</definedName>
    <definedName name="____xlnm.Print_Titles_23" localSheetId="24">#REF!</definedName>
    <definedName name="____xlnm.Print_Titles_23">#REF!</definedName>
    <definedName name="____xlnm.Print_Titles_24" localSheetId="25">#REF!</definedName>
    <definedName name="____xlnm.Print_Titles_24" localSheetId="3">#REF!</definedName>
    <definedName name="____xlnm.Print_Titles_24" localSheetId="2">#REF!</definedName>
    <definedName name="____xlnm.Print_Titles_24" localSheetId="18">#REF!</definedName>
    <definedName name="____xlnm.Print_Titles_24" localSheetId="13">#REF!</definedName>
    <definedName name="____xlnm.Print_Titles_24" localSheetId="5">#REF!</definedName>
    <definedName name="____xlnm.Print_Titles_24" localSheetId="10">#REF!</definedName>
    <definedName name="____xlnm.Print_Titles_24" localSheetId="6">#REF!</definedName>
    <definedName name="____xlnm.Print_Titles_24" localSheetId="4">#REF!</definedName>
    <definedName name="____xlnm.Print_Titles_24" localSheetId="24">#REF!</definedName>
    <definedName name="____xlnm.Print_Titles_24">#REF!</definedName>
    <definedName name="____xlnm.Print_Titles_25" localSheetId="25">#REF!</definedName>
    <definedName name="____xlnm.Print_Titles_25" localSheetId="3">#REF!</definedName>
    <definedName name="____xlnm.Print_Titles_25" localSheetId="2">#REF!</definedName>
    <definedName name="____xlnm.Print_Titles_25" localSheetId="18">#REF!</definedName>
    <definedName name="____xlnm.Print_Titles_25" localSheetId="13">#REF!</definedName>
    <definedName name="____xlnm.Print_Titles_25" localSheetId="5">#REF!</definedName>
    <definedName name="____xlnm.Print_Titles_25" localSheetId="10">#REF!</definedName>
    <definedName name="____xlnm.Print_Titles_25" localSheetId="6">#REF!</definedName>
    <definedName name="____xlnm.Print_Titles_25" localSheetId="4">#REF!</definedName>
    <definedName name="____xlnm.Print_Titles_25" localSheetId="24">#REF!</definedName>
    <definedName name="____xlnm.Print_Titles_25">#REF!</definedName>
    <definedName name="____xlnm.Print_Titles_3" localSheetId="25">#REF!</definedName>
    <definedName name="____xlnm.Print_Titles_3" localSheetId="3">#REF!</definedName>
    <definedName name="____xlnm.Print_Titles_3" localSheetId="2">#REF!</definedName>
    <definedName name="____xlnm.Print_Titles_3" localSheetId="18">#REF!</definedName>
    <definedName name="____xlnm.Print_Titles_3" localSheetId="13">#REF!</definedName>
    <definedName name="____xlnm.Print_Titles_3" localSheetId="5">#REF!</definedName>
    <definedName name="____xlnm.Print_Titles_3" localSheetId="10">#REF!</definedName>
    <definedName name="____xlnm.Print_Titles_3" localSheetId="6">#REF!</definedName>
    <definedName name="____xlnm.Print_Titles_3" localSheetId="4">#REF!</definedName>
    <definedName name="____xlnm.Print_Titles_3" localSheetId="24">#REF!</definedName>
    <definedName name="____xlnm.Print_Titles_3">#REF!</definedName>
    <definedName name="____xlnm.Print_Titles_4" localSheetId="25">#REF!</definedName>
    <definedName name="____xlnm.Print_Titles_4" localSheetId="3">#REF!</definedName>
    <definedName name="____xlnm.Print_Titles_4" localSheetId="2">#REF!</definedName>
    <definedName name="____xlnm.Print_Titles_4" localSheetId="18">#REF!</definedName>
    <definedName name="____xlnm.Print_Titles_4" localSheetId="13">#REF!</definedName>
    <definedName name="____xlnm.Print_Titles_4" localSheetId="5">#REF!</definedName>
    <definedName name="____xlnm.Print_Titles_4" localSheetId="10">#REF!</definedName>
    <definedName name="____xlnm.Print_Titles_4" localSheetId="6">#REF!</definedName>
    <definedName name="____xlnm.Print_Titles_4" localSheetId="4">#REF!</definedName>
    <definedName name="____xlnm.Print_Titles_4" localSheetId="24">#REF!</definedName>
    <definedName name="____xlnm.Print_Titles_4">#REF!</definedName>
    <definedName name="____xlnm.Print_Titles_5" localSheetId="25">#REF!</definedName>
    <definedName name="____xlnm.Print_Titles_5" localSheetId="3">#REF!</definedName>
    <definedName name="____xlnm.Print_Titles_5" localSheetId="2">#REF!</definedName>
    <definedName name="____xlnm.Print_Titles_5" localSheetId="18">#REF!</definedName>
    <definedName name="____xlnm.Print_Titles_5" localSheetId="13">#REF!</definedName>
    <definedName name="____xlnm.Print_Titles_5" localSheetId="5">#REF!</definedName>
    <definedName name="____xlnm.Print_Titles_5" localSheetId="10">#REF!</definedName>
    <definedName name="____xlnm.Print_Titles_5" localSheetId="6">#REF!</definedName>
    <definedName name="____xlnm.Print_Titles_5" localSheetId="4">#REF!</definedName>
    <definedName name="____xlnm.Print_Titles_5" localSheetId="24">#REF!</definedName>
    <definedName name="____xlnm.Print_Titles_5">#REF!</definedName>
    <definedName name="____xlnm.Print_Titles_6" localSheetId="25">#REF!</definedName>
    <definedName name="____xlnm.Print_Titles_6" localSheetId="3">#REF!</definedName>
    <definedName name="____xlnm.Print_Titles_6" localSheetId="2">#REF!</definedName>
    <definedName name="____xlnm.Print_Titles_6" localSheetId="18">#REF!</definedName>
    <definedName name="____xlnm.Print_Titles_6" localSheetId="13">#REF!</definedName>
    <definedName name="____xlnm.Print_Titles_6" localSheetId="5">#REF!</definedName>
    <definedName name="____xlnm.Print_Titles_6" localSheetId="10">#REF!</definedName>
    <definedName name="____xlnm.Print_Titles_6" localSheetId="6">#REF!</definedName>
    <definedName name="____xlnm.Print_Titles_6" localSheetId="4">#REF!</definedName>
    <definedName name="____xlnm.Print_Titles_6" localSheetId="24">#REF!</definedName>
    <definedName name="____xlnm.Print_Titles_6">#REF!</definedName>
    <definedName name="____xlnm.Print_Titles_7" localSheetId="25">#REF!</definedName>
    <definedName name="____xlnm.Print_Titles_7" localSheetId="3">#REF!</definedName>
    <definedName name="____xlnm.Print_Titles_7" localSheetId="2">#REF!</definedName>
    <definedName name="____xlnm.Print_Titles_7" localSheetId="18">#REF!</definedName>
    <definedName name="____xlnm.Print_Titles_7" localSheetId="13">#REF!</definedName>
    <definedName name="____xlnm.Print_Titles_7" localSheetId="5">#REF!</definedName>
    <definedName name="____xlnm.Print_Titles_7" localSheetId="10">#REF!</definedName>
    <definedName name="____xlnm.Print_Titles_7" localSheetId="6">#REF!</definedName>
    <definedName name="____xlnm.Print_Titles_7" localSheetId="4">#REF!</definedName>
    <definedName name="____xlnm.Print_Titles_7" localSheetId="24">#REF!</definedName>
    <definedName name="____xlnm.Print_Titles_7">#REF!</definedName>
    <definedName name="____xlnm.Print_Titles_8" localSheetId="25">#REF!</definedName>
    <definedName name="____xlnm.Print_Titles_8" localSheetId="3">#REF!</definedName>
    <definedName name="____xlnm.Print_Titles_8" localSheetId="2">#REF!</definedName>
    <definedName name="____xlnm.Print_Titles_8" localSheetId="18">#REF!</definedName>
    <definedName name="____xlnm.Print_Titles_8" localSheetId="13">#REF!</definedName>
    <definedName name="____xlnm.Print_Titles_8" localSheetId="5">#REF!</definedName>
    <definedName name="____xlnm.Print_Titles_8" localSheetId="10">#REF!</definedName>
    <definedName name="____xlnm.Print_Titles_8" localSheetId="6">#REF!</definedName>
    <definedName name="____xlnm.Print_Titles_8" localSheetId="4">#REF!</definedName>
    <definedName name="____xlnm.Print_Titles_8" localSheetId="24">#REF!</definedName>
    <definedName name="____xlnm.Print_Titles_8">#REF!</definedName>
    <definedName name="____xlnm.Print_Titles_9" localSheetId="25">#REF!</definedName>
    <definedName name="____xlnm.Print_Titles_9" localSheetId="3">#REF!</definedName>
    <definedName name="____xlnm.Print_Titles_9" localSheetId="2">#REF!</definedName>
    <definedName name="____xlnm.Print_Titles_9" localSheetId="18">#REF!</definedName>
    <definedName name="____xlnm.Print_Titles_9" localSheetId="13">#REF!</definedName>
    <definedName name="____xlnm.Print_Titles_9" localSheetId="5">#REF!</definedName>
    <definedName name="____xlnm.Print_Titles_9" localSheetId="10">#REF!</definedName>
    <definedName name="____xlnm.Print_Titles_9" localSheetId="6">#REF!</definedName>
    <definedName name="____xlnm.Print_Titles_9" localSheetId="4">#REF!</definedName>
    <definedName name="____xlnm.Print_Titles_9" localSheetId="24">#REF!</definedName>
    <definedName name="____xlnm.Print_Titles_9">#REF!</definedName>
    <definedName name="___xlnm.Print_Titles" localSheetId="25">#REF!</definedName>
    <definedName name="___xlnm.Print_Titles" localSheetId="3">#REF!</definedName>
    <definedName name="___xlnm.Print_Titles" localSheetId="2">#REF!</definedName>
    <definedName name="___xlnm.Print_Titles" localSheetId="18">#REF!</definedName>
    <definedName name="___xlnm.Print_Titles" localSheetId="13">#REF!</definedName>
    <definedName name="___xlnm.Print_Titles" localSheetId="5">#REF!</definedName>
    <definedName name="___xlnm.Print_Titles" localSheetId="10">#REF!</definedName>
    <definedName name="___xlnm.Print_Titles" localSheetId="6">#REF!</definedName>
    <definedName name="___xlnm.Print_Titles" localSheetId="4">#REF!</definedName>
    <definedName name="___xlnm.Print_Titles" localSheetId="24">#REF!</definedName>
    <definedName name="___xlnm.Print_Titles">#REF!</definedName>
    <definedName name="___xlnm.Print_Titles_1" localSheetId="25">#REF!</definedName>
    <definedName name="___xlnm.Print_Titles_1" localSheetId="3">#REF!</definedName>
    <definedName name="___xlnm.Print_Titles_1" localSheetId="2">#REF!</definedName>
    <definedName name="___xlnm.Print_Titles_1" localSheetId="18">#REF!</definedName>
    <definedName name="___xlnm.Print_Titles_1" localSheetId="13">#REF!</definedName>
    <definedName name="___xlnm.Print_Titles_1" localSheetId="5">#REF!</definedName>
    <definedName name="___xlnm.Print_Titles_1" localSheetId="10">#REF!</definedName>
    <definedName name="___xlnm.Print_Titles_1" localSheetId="6">#REF!</definedName>
    <definedName name="___xlnm.Print_Titles_1" localSheetId="4">#REF!</definedName>
    <definedName name="___xlnm.Print_Titles_1" localSheetId="24">#REF!</definedName>
    <definedName name="___xlnm.Print_Titles_1">#REF!</definedName>
    <definedName name="___xlnm.Print_Titles_10" localSheetId="25">#REF!</definedName>
    <definedName name="___xlnm.Print_Titles_10" localSheetId="3">#REF!</definedName>
    <definedName name="___xlnm.Print_Titles_10" localSheetId="2">#REF!</definedName>
    <definedName name="___xlnm.Print_Titles_10" localSheetId="18">#REF!</definedName>
    <definedName name="___xlnm.Print_Titles_10" localSheetId="13">#REF!</definedName>
    <definedName name="___xlnm.Print_Titles_10" localSheetId="5">#REF!</definedName>
    <definedName name="___xlnm.Print_Titles_10" localSheetId="10">#REF!</definedName>
    <definedName name="___xlnm.Print_Titles_10" localSheetId="6">#REF!</definedName>
    <definedName name="___xlnm.Print_Titles_10" localSheetId="4">#REF!</definedName>
    <definedName name="___xlnm.Print_Titles_10" localSheetId="24">#REF!</definedName>
    <definedName name="___xlnm.Print_Titles_10">#REF!</definedName>
    <definedName name="___xlnm.Print_Titles_11" localSheetId="25">#REF!</definedName>
    <definedName name="___xlnm.Print_Titles_11" localSheetId="3">#REF!</definedName>
    <definedName name="___xlnm.Print_Titles_11" localSheetId="2">#REF!</definedName>
    <definedName name="___xlnm.Print_Titles_11" localSheetId="18">#REF!</definedName>
    <definedName name="___xlnm.Print_Titles_11" localSheetId="13">#REF!</definedName>
    <definedName name="___xlnm.Print_Titles_11" localSheetId="5">#REF!</definedName>
    <definedName name="___xlnm.Print_Titles_11" localSheetId="10">#REF!</definedName>
    <definedName name="___xlnm.Print_Titles_11" localSheetId="6">#REF!</definedName>
    <definedName name="___xlnm.Print_Titles_11" localSheetId="4">#REF!</definedName>
    <definedName name="___xlnm.Print_Titles_11" localSheetId="24">#REF!</definedName>
    <definedName name="___xlnm.Print_Titles_11">#REF!</definedName>
    <definedName name="___xlnm.Print_Titles_13" localSheetId="25">#REF!</definedName>
    <definedName name="___xlnm.Print_Titles_13" localSheetId="3">#REF!</definedName>
    <definedName name="___xlnm.Print_Titles_13" localSheetId="2">#REF!</definedName>
    <definedName name="___xlnm.Print_Titles_13" localSheetId="18">#REF!</definedName>
    <definedName name="___xlnm.Print_Titles_13" localSheetId="13">#REF!</definedName>
    <definedName name="___xlnm.Print_Titles_13" localSheetId="5">#REF!</definedName>
    <definedName name="___xlnm.Print_Titles_13" localSheetId="10">#REF!</definedName>
    <definedName name="___xlnm.Print_Titles_13" localSheetId="6">#REF!</definedName>
    <definedName name="___xlnm.Print_Titles_13" localSheetId="4">#REF!</definedName>
    <definedName name="___xlnm.Print_Titles_13" localSheetId="24">#REF!</definedName>
    <definedName name="___xlnm.Print_Titles_13">#REF!</definedName>
    <definedName name="___xlnm.Print_Titles_14" localSheetId="25">#REF!</definedName>
    <definedName name="___xlnm.Print_Titles_14" localSheetId="3">#REF!</definedName>
    <definedName name="___xlnm.Print_Titles_14" localSheetId="2">#REF!</definedName>
    <definedName name="___xlnm.Print_Titles_14" localSheetId="18">#REF!</definedName>
    <definedName name="___xlnm.Print_Titles_14" localSheetId="13">#REF!</definedName>
    <definedName name="___xlnm.Print_Titles_14" localSheetId="5">#REF!</definedName>
    <definedName name="___xlnm.Print_Titles_14" localSheetId="10">#REF!</definedName>
    <definedName name="___xlnm.Print_Titles_14" localSheetId="6">#REF!</definedName>
    <definedName name="___xlnm.Print_Titles_14" localSheetId="4">#REF!</definedName>
    <definedName name="___xlnm.Print_Titles_14" localSheetId="24">#REF!</definedName>
    <definedName name="___xlnm.Print_Titles_14">#REF!</definedName>
    <definedName name="___xlnm.Print_Titles_15" localSheetId="25">#REF!</definedName>
    <definedName name="___xlnm.Print_Titles_15" localSheetId="3">#REF!</definedName>
    <definedName name="___xlnm.Print_Titles_15" localSheetId="2">#REF!</definedName>
    <definedName name="___xlnm.Print_Titles_15" localSheetId="18">#REF!</definedName>
    <definedName name="___xlnm.Print_Titles_15" localSheetId="13">#REF!</definedName>
    <definedName name="___xlnm.Print_Titles_15" localSheetId="5">#REF!</definedName>
    <definedName name="___xlnm.Print_Titles_15" localSheetId="10">#REF!</definedName>
    <definedName name="___xlnm.Print_Titles_15" localSheetId="6">#REF!</definedName>
    <definedName name="___xlnm.Print_Titles_15" localSheetId="4">#REF!</definedName>
    <definedName name="___xlnm.Print_Titles_15" localSheetId="24">#REF!</definedName>
    <definedName name="___xlnm.Print_Titles_15">#REF!</definedName>
    <definedName name="___xlnm.Print_Titles_16" localSheetId="25">#REF!</definedName>
    <definedName name="___xlnm.Print_Titles_16" localSheetId="3">#REF!</definedName>
    <definedName name="___xlnm.Print_Titles_16" localSheetId="2">#REF!</definedName>
    <definedName name="___xlnm.Print_Titles_16" localSheetId="18">#REF!</definedName>
    <definedName name="___xlnm.Print_Titles_16" localSheetId="13">#REF!</definedName>
    <definedName name="___xlnm.Print_Titles_16" localSheetId="5">#REF!</definedName>
    <definedName name="___xlnm.Print_Titles_16" localSheetId="10">#REF!</definedName>
    <definedName name="___xlnm.Print_Titles_16" localSheetId="6">#REF!</definedName>
    <definedName name="___xlnm.Print_Titles_16" localSheetId="4">#REF!</definedName>
    <definedName name="___xlnm.Print_Titles_16" localSheetId="24">#REF!</definedName>
    <definedName name="___xlnm.Print_Titles_16">#REF!</definedName>
    <definedName name="___xlnm.Print_Titles_17" localSheetId="25">#REF!</definedName>
    <definedName name="___xlnm.Print_Titles_17" localSheetId="3">#REF!</definedName>
    <definedName name="___xlnm.Print_Titles_17" localSheetId="2">#REF!</definedName>
    <definedName name="___xlnm.Print_Titles_17" localSheetId="18">#REF!</definedName>
    <definedName name="___xlnm.Print_Titles_17" localSheetId="13">#REF!</definedName>
    <definedName name="___xlnm.Print_Titles_17" localSheetId="5">#REF!</definedName>
    <definedName name="___xlnm.Print_Titles_17" localSheetId="10">#REF!</definedName>
    <definedName name="___xlnm.Print_Titles_17" localSheetId="6">#REF!</definedName>
    <definedName name="___xlnm.Print_Titles_17" localSheetId="4">#REF!</definedName>
    <definedName name="___xlnm.Print_Titles_17" localSheetId="24">#REF!</definedName>
    <definedName name="___xlnm.Print_Titles_17">#REF!</definedName>
    <definedName name="___xlnm.Print_Titles_18" localSheetId="25">#REF!</definedName>
    <definedName name="___xlnm.Print_Titles_18" localSheetId="3">#REF!</definedName>
    <definedName name="___xlnm.Print_Titles_18" localSheetId="2">#REF!</definedName>
    <definedName name="___xlnm.Print_Titles_18" localSheetId="18">#REF!</definedName>
    <definedName name="___xlnm.Print_Titles_18" localSheetId="13">#REF!</definedName>
    <definedName name="___xlnm.Print_Titles_18" localSheetId="5">#REF!</definedName>
    <definedName name="___xlnm.Print_Titles_18" localSheetId="10">#REF!</definedName>
    <definedName name="___xlnm.Print_Titles_18" localSheetId="6">#REF!</definedName>
    <definedName name="___xlnm.Print_Titles_18" localSheetId="4">#REF!</definedName>
    <definedName name="___xlnm.Print_Titles_18" localSheetId="24">#REF!</definedName>
    <definedName name="___xlnm.Print_Titles_18">#REF!</definedName>
    <definedName name="___xlnm.Print_Titles_19" localSheetId="25">#REF!</definedName>
    <definedName name="___xlnm.Print_Titles_19" localSheetId="3">#REF!</definedName>
    <definedName name="___xlnm.Print_Titles_19" localSheetId="2">#REF!</definedName>
    <definedName name="___xlnm.Print_Titles_19" localSheetId="18">#REF!</definedName>
    <definedName name="___xlnm.Print_Titles_19" localSheetId="13">#REF!</definedName>
    <definedName name="___xlnm.Print_Titles_19" localSheetId="5">#REF!</definedName>
    <definedName name="___xlnm.Print_Titles_19" localSheetId="10">#REF!</definedName>
    <definedName name="___xlnm.Print_Titles_19" localSheetId="6">#REF!</definedName>
    <definedName name="___xlnm.Print_Titles_19" localSheetId="4">#REF!</definedName>
    <definedName name="___xlnm.Print_Titles_19" localSheetId="24">#REF!</definedName>
    <definedName name="___xlnm.Print_Titles_19">#REF!</definedName>
    <definedName name="___xlnm.Print_Titles_2" localSheetId="25">#REF!</definedName>
    <definedName name="___xlnm.Print_Titles_2" localSheetId="3">#REF!</definedName>
    <definedName name="___xlnm.Print_Titles_2" localSheetId="2">#REF!</definedName>
    <definedName name="___xlnm.Print_Titles_2" localSheetId="18">#REF!</definedName>
    <definedName name="___xlnm.Print_Titles_2" localSheetId="13">#REF!</definedName>
    <definedName name="___xlnm.Print_Titles_2" localSheetId="5">#REF!</definedName>
    <definedName name="___xlnm.Print_Titles_2" localSheetId="10">#REF!</definedName>
    <definedName name="___xlnm.Print_Titles_2" localSheetId="6">#REF!</definedName>
    <definedName name="___xlnm.Print_Titles_2" localSheetId="4">#REF!</definedName>
    <definedName name="___xlnm.Print_Titles_2" localSheetId="24">#REF!</definedName>
    <definedName name="___xlnm.Print_Titles_2">#REF!</definedName>
    <definedName name="___xlnm.Print_Titles_20" localSheetId="25">#REF!</definedName>
    <definedName name="___xlnm.Print_Titles_20" localSheetId="3">#REF!</definedName>
    <definedName name="___xlnm.Print_Titles_20" localSheetId="2">#REF!</definedName>
    <definedName name="___xlnm.Print_Titles_20" localSheetId="18">#REF!</definedName>
    <definedName name="___xlnm.Print_Titles_20" localSheetId="13">#REF!</definedName>
    <definedName name="___xlnm.Print_Titles_20" localSheetId="5">#REF!</definedName>
    <definedName name="___xlnm.Print_Titles_20" localSheetId="10">#REF!</definedName>
    <definedName name="___xlnm.Print_Titles_20" localSheetId="6">#REF!</definedName>
    <definedName name="___xlnm.Print_Titles_20" localSheetId="4">#REF!</definedName>
    <definedName name="___xlnm.Print_Titles_20" localSheetId="24">#REF!</definedName>
    <definedName name="___xlnm.Print_Titles_20">#REF!</definedName>
    <definedName name="___xlnm.Print_Titles_21" localSheetId="25">#REF!</definedName>
    <definedName name="___xlnm.Print_Titles_21" localSheetId="3">#REF!</definedName>
    <definedName name="___xlnm.Print_Titles_21" localSheetId="2">#REF!</definedName>
    <definedName name="___xlnm.Print_Titles_21" localSheetId="18">#REF!</definedName>
    <definedName name="___xlnm.Print_Titles_21" localSheetId="13">#REF!</definedName>
    <definedName name="___xlnm.Print_Titles_21" localSheetId="5">#REF!</definedName>
    <definedName name="___xlnm.Print_Titles_21" localSheetId="10">#REF!</definedName>
    <definedName name="___xlnm.Print_Titles_21" localSheetId="6">#REF!</definedName>
    <definedName name="___xlnm.Print_Titles_21" localSheetId="4">#REF!</definedName>
    <definedName name="___xlnm.Print_Titles_21" localSheetId="24">#REF!</definedName>
    <definedName name="___xlnm.Print_Titles_21">#REF!</definedName>
    <definedName name="___xlnm.Print_Titles_22" localSheetId="25">#REF!</definedName>
    <definedName name="___xlnm.Print_Titles_22" localSheetId="3">#REF!</definedName>
    <definedName name="___xlnm.Print_Titles_22" localSheetId="2">#REF!</definedName>
    <definedName name="___xlnm.Print_Titles_22" localSheetId="18">#REF!</definedName>
    <definedName name="___xlnm.Print_Titles_22" localSheetId="13">#REF!</definedName>
    <definedName name="___xlnm.Print_Titles_22" localSheetId="5">#REF!</definedName>
    <definedName name="___xlnm.Print_Titles_22" localSheetId="10">#REF!</definedName>
    <definedName name="___xlnm.Print_Titles_22" localSheetId="6">#REF!</definedName>
    <definedName name="___xlnm.Print_Titles_22" localSheetId="4">#REF!</definedName>
    <definedName name="___xlnm.Print_Titles_22" localSheetId="24">#REF!</definedName>
    <definedName name="___xlnm.Print_Titles_22">#REF!</definedName>
    <definedName name="___xlnm.Print_Titles_23" localSheetId="25">#REF!</definedName>
    <definedName name="___xlnm.Print_Titles_23" localSheetId="3">#REF!</definedName>
    <definedName name="___xlnm.Print_Titles_23" localSheetId="2">#REF!</definedName>
    <definedName name="___xlnm.Print_Titles_23" localSheetId="18">#REF!</definedName>
    <definedName name="___xlnm.Print_Titles_23" localSheetId="13">#REF!</definedName>
    <definedName name="___xlnm.Print_Titles_23" localSheetId="5">#REF!</definedName>
    <definedName name="___xlnm.Print_Titles_23" localSheetId="10">#REF!</definedName>
    <definedName name="___xlnm.Print_Titles_23" localSheetId="6">#REF!</definedName>
    <definedName name="___xlnm.Print_Titles_23" localSheetId="4">#REF!</definedName>
    <definedName name="___xlnm.Print_Titles_23" localSheetId="24">#REF!</definedName>
    <definedName name="___xlnm.Print_Titles_23">#REF!</definedName>
    <definedName name="___xlnm.Print_Titles_24" localSheetId="25">#REF!</definedName>
    <definedName name="___xlnm.Print_Titles_24" localSheetId="3">#REF!</definedName>
    <definedName name="___xlnm.Print_Titles_24" localSheetId="2">#REF!</definedName>
    <definedName name="___xlnm.Print_Titles_24" localSheetId="18">#REF!</definedName>
    <definedName name="___xlnm.Print_Titles_24" localSheetId="13">#REF!</definedName>
    <definedName name="___xlnm.Print_Titles_24" localSheetId="5">#REF!</definedName>
    <definedName name="___xlnm.Print_Titles_24" localSheetId="10">#REF!</definedName>
    <definedName name="___xlnm.Print_Titles_24" localSheetId="6">#REF!</definedName>
    <definedName name="___xlnm.Print_Titles_24" localSheetId="4">#REF!</definedName>
    <definedName name="___xlnm.Print_Titles_24" localSheetId="24">#REF!</definedName>
    <definedName name="___xlnm.Print_Titles_24">#REF!</definedName>
    <definedName name="___xlnm.Print_Titles_25" localSheetId="25">#REF!</definedName>
    <definedName name="___xlnm.Print_Titles_25" localSheetId="3">#REF!</definedName>
    <definedName name="___xlnm.Print_Titles_25" localSheetId="2">#REF!</definedName>
    <definedName name="___xlnm.Print_Titles_25" localSheetId="18">#REF!</definedName>
    <definedName name="___xlnm.Print_Titles_25" localSheetId="13">#REF!</definedName>
    <definedName name="___xlnm.Print_Titles_25" localSheetId="5">#REF!</definedName>
    <definedName name="___xlnm.Print_Titles_25" localSheetId="10">#REF!</definedName>
    <definedName name="___xlnm.Print_Titles_25" localSheetId="6">#REF!</definedName>
    <definedName name="___xlnm.Print_Titles_25" localSheetId="4">#REF!</definedName>
    <definedName name="___xlnm.Print_Titles_25" localSheetId="24">#REF!</definedName>
    <definedName name="___xlnm.Print_Titles_25">#REF!</definedName>
    <definedName name="___xlnm.Print_Titles_3" localSheetId="25">#REF!</definedName>
    <definedName name="___xlnm.Print_Titles_3" localSheetId="3">#REF!</definedName>
    <definedName name="___xlnm.Print_Titles_3" localSheetId="2">#REF!</definedName>
    <definedName name="___xlnm.Print_Titles_3" localSheetId="18">#REF!</definedName>
    <definedName name="___xlnm.Print_Titles_3" localSheetId="13">#REF!</definedName>
    <definedName name="___xlnm.Print_Titles_3" localSheetId="5">#REF!</definedName>
    <definedName name="___xlnm.Print_Titles_3" localSheetId="10">#REF!</definedName>
    <definedName name="___xlnm.Print_Titles_3" localSheetId="6">#REF!</definedName>
    <definedName name="___xlnm.Print_Titles_3" localSheetId="4">#REF!</definedName>
    <definedName name="___xlnm.Print_Titles_3" localSheetId="24">#REF!</definedName>
    <definedName name="___xlnm.Print_Titles_3">#REF!</definedName>
    <definedName name="___xlnm.Print_Titles_4" localSheetId="25">#REF!</definedName>
    <definedName name="___xlnm.Print_Titles_4" localSheetId="3">#REF!</definedName>
    <definedName name="___xlnm.Print_Titles_4" localSheetId="2">#REF!</definedName>
    <definedName name="___xlnm.Print_Titles_4" localSheetId="18">#REF!</definedName>
    <definedName name="___xlnm.Print_Titles_4" localSheetId="13">#REF!</definedName>
    <definedName name="___xlnm.Print_Titles_4" localSheetId="5">#REF!</definedName>
    <definedName name="___xlnm.Print_Titles_4" localSheetId="10">#REF!</definedName>
    <definedName name="___xlnm.Print_Titles_4" localSheetId="6">#REF!</definedName>
    <definedName name="___xlnm.Print_Titles_4" localSheetId="4">#REF!</definedName>
    <definedName name="___xlnm.Print_Titles_4" localSheetId="24">#REF!</definedName>
    <definedName name="___xlnm.Print_Titles_4">#REF!</definedName>
    <definedName name="___xlnm.Print_Titles_5" localSheetId="25">#REF!</definedName>
    <definedName name="___xlnm.Print_Titles_5" localSheetId="3">#REF!</definedName>
    <definedName name="___xlnm.Print_Titles_5" localSheetId="2">#REF!</definedName>
    <definedName name="___xlnm.Print_Titles_5" localSheetId="18">#REF!</definedName>
    <definedName name="___xlnm.Print_Titles_5" localSheetId="13">#REF!</definedName>
    <definedName name="___xlnm.Print_Titles_5" localSheetId="5">#REF!</definedName>
    <definedName name="___xlnm.Print_Titles_5" localSheetId="10">#REF!</definedName>
    <definedName name="___xlnm.Print_Titles_5" localSheetId="6">#REF!</definedName>
    <definedName name="___xlnm.Print_Titles_5" localSheetId="4">#REF!</definedName>
    <definedName name="___xlnm.Print_Titles_5" localSheetId="24">#REF!</definedName>
    <definedName name="___xlnm.Print_Titles_5">#REF!</definedName>
    <definedName name="___xlnm.Print_Titles_6" localSheetId="25">#REF!</definedName>
    <definedName name="___xlnm.Print_Titles_6" localSheetId="3">#REF!</definedName>
    <definedName name="___xlnm.Print_Titles_6" localSheetId="2">#REF!</definedName>
    <definedName name="___xlnm.Print_Titles_6" localSheetId="18">#REF!</definedName>
    <definedName name="___xlnm.Print_Titles_6" localSheetId="13">#REF!</definedName>
    <definedName name="___xlnm.Print_Titles_6" localSheetId="5">#REF!</definedName>
    <definedName name="___xlnm.Print_Titles_6" localSheetId="10">#REF!</definedName>
    <definedName name="___xlnm.Print_Titles_6" localSheetId="6">#REF!</definedName>
    <definedName name="___xlnm.Print_Titles_6" localSheetId="4">#REF!</definedName>
    <definedName name="___xlnm.Print_Titles_6" localSheetId="24">#REF!</definedName>
    <definedName name="___xlnm.Print_Titles_6">#REF!</definedName>
    <definedName name="___xlnm.Print_Titles_7" localSheetId="25">#REF!</definedName>
    <definedName name="___xlnm.Print_Titles_7" localSheetId="3">#REF!</definedName>
    <definedName name="___xlnm.Print_Titles_7" localSheetId="2">#REF!</definedName>
    <definedName name="___xlnm.Print_Titles_7" localSheetId="18">#REF!</definedName>
    <definedName name="___xlnm.Print_Titles_7" localSheetId="13">#REF!</definedName>
    <definedName name="___xlnm.Print_Titles_7" localSheetId="5">#REF!</definedName>
    <definedName name="___xlnm.Print_Titles_7" localSheetId="10">#REF!</definedName>
    <definedName name="___xlnm.Print_Titles_7" localSheetId="6">#REF!</definedName>
    <definedName name="___xlnm.Print_Titles_7" localSheetId="4">#REF!</definedName>
    <definedName name="___xlnm.Print_Titles_7" localSheetId="24">#REF!</definedName>
    <definedName name="___xlnm.Print_Titles_7">#REF!</definedName>
    <definedName name="___xlnm.Print_Titles_8" localSheetId="25">#REF!</definedName>
    <definedName name="___xlnm.Print_Titles_8" localSheetId="3">#REF!</definedName>
    <definedName name="___xlnm.Print_Titles_8" localSheetId="2">#REF!</definedName>
    <definedName name="___xlnm.Print_Titles_8" localSheetId="18">#REF!</definedName>
    <definedName name="___xlnm.Print_Titles_8" localSheetId="13">#REF!</definedName>
    <definedName name="___xlnm.Print_Titles_8" localSheetId="5">#REF!</definedName>
    <definedName name="___xlnm.Print_Titles_8" localSheetId="10">#REF!</definedName>
    <definedName name="___xlnm.Print_Titles_8" localSheetId="6">#REF!</definedName>
    <definedName name="___xlnm.Print_Titles_8" localSheetId="4">#REF!</definedName>
    <definedName name="___xlnm.Print_Titles_8" localSheetId="24">#REF!</definedName>
    <definedName name="___xlnm.Print_Titles_8">#REF!</definedName>
    <definedName name="___xlnm.Print_Titles_9" localSheetId="25">#REF!</definedName>
    <definedName name="___xlnm.Print_Titles_9" localSheetId="3">#REF!</definedName>
    <definedName name="___xlnm.Print_Titles_9" localSheetId="2">#REF!</definedName>
    <definedName name="___xlnm.Print_Titles_9" localSheetId="18">#REF!</definedName>
    <definedName name="___xlnm.Print_Titles_9" localSheetId="13">#REF!</definedName>
    <definedName name="___xlnm.Print_Titles_9" localSheetId="5">#REF!</definedName>
    <definedName name="___xlnm.Print_Titles_9" localSheetId="10">#REF!</definedName>
    <definedName name="___xlnm.Print_Titles_9" localSheetId="6">#REF!</definedName>
    <definedName name="___xlnm.Print_Titles_9" localSheetId="4">#REF!</definedName>
    <definedName name="___xlnm.Print_Titles_9" localSheetId="24">#REF!</definedName>
    <definedName name="___xlnm.Print_Titles_9">#REF!</definedName>
    <definedName name="__xlnm.Print_Titles" localSheetId="25">#REF!</definedName>
    <definedName name="__xlnm.Print_Titles" localSheetId="3">#REF!</definedName>
    <definedName name="__xlnm.Print_Titles" localSheetId="2">#REF!</definedName>
    <definedName name="__xlnm.Print_Titles" localSheetId="18">#REF!</definedName>
    <definedName name="__xlnm.Print_Titles" localSheetId="13">#REF!</definedName>
    <definedName name="__xlnm.Print_Titles" localSheetId="5">#REF!</definedName>
    <definedName name="__xlnm.Print_Titles" localSheetId="10">#REF!</definedName>
    <definedName name="__xlnm.Print_Titles" localSheetId="6">#REF!</definedName>
    <definedName name="__xlnm.Print_Titles" localSheetId="4">#REF!</definedName>
    <definedName name="__xlnm.Print_Titles" localSheetId="24">#REF!</definedName>
    <definedName name="__xlnm.Print_Titles">#REF!</definedName>
    <definedName name="__xlnm.Print_Titles_1" localSheetId="25">#REF!</definedName>
    <definedName name="__xlnm.Print_Titles_1" localSheetId="3">#REF!</definedName>
    <definedName name="__xlnm.Print_Titles_1" localSheetId="2">#REF!</definedName>
    <definedName name="__xlnm.Print_Titles_1" localSheetId="18">#REF!</definedName>
    <definedName name="__xlnm.Print_Titles_1" localSheetId="13">#REF!</definedName>
    <definedName name="__xlnm.Print_Titles_1" localSheetId="5">#REF!</definedName>
    <definedName name="__xlnm.Print_Titles_1" localSheetId="10">#REF!</definedName>
    <definedName name="__xlnm.Print_Titles_1" localSheetId="6">#REF!</definedName>
    <definedName name="__xlnm.Print_Titles_1" localSheetId="4">#REF!</definedName>
    <definedName name="__xlnm.Print_Titles_1" localSheetId="24">#REF!</definedName>
    <definedName name="__xlnm.Print_Titles_1">#REF!</definedName>
    <definedName name="__xlnm.Print_Titles_10" localSheetId="25">#REF!</definedName>
    <definedName name="__xlnm.Print_Titles_10" localSheetId="3">#REF!</definedName>
    <definedName name="__xlnm.Print_Titles_10" localSheetId="2">#REF!</definedName>
    <definedName name="__xlnm.Print_Titles_10" localSheetId="18">#REF!</definedName>
    <definedName name="__xlnm.Print_Titles_10" localSheetId="13">#REF!</definedName>
    <definedName name="__xlnm.Print_Titles_10" localSheetId="5">#REF!</definedName>
    <definedName name="__xlnm.Print_Titles_10" localSheetId="10">#REF!</definedName>
    <definedName name="__xlnm.Print_Titles_10" localSheetId="6">#REF!</definedName>
    <definedName name="__xlnm.Print_Titles_10" localSheetId="4">#REF!</definedName>
    <definedName name="__xlnm.Print_Titles_10" localSheetId="24">#REF!</definedName>
    <definedName name="__xlnm.Print_Titles_10">#REF!</definedName>
    <definedName name="__xlnm.Print_Titles_11" localSheetId="5">'19- SIAN-CALICE-VEN'!$A$1:$IT$11</definedName>
    <definedName name="__xlnm.Print_Titles_12" localSheetId="25">#REF!</definedName>
    <definedName name="__xlnm.Print_Titles_12" localSheetId="3">#REF!</definedName>
    <definedName name="__xlnm.Print_Titles_12" localSheetId="2">#REF!</definedName>
    <definedName name="__xlnm.Print_Titles_12" localSheetId="18">#REF!</definedName>
    <definedName name="__xlnm.Print_Titles_12" localSheetId="13">#REF!</definedName>
    <definedName name="__xlnm.Print_Titles_12" localSheetId="23">#REF!</definedName>
    <definedName name="__xlnm.Print_Titles_12" localSheetId="5">#REF!</definedName>
    <definedName name="__xlnm.Print_Titles_12" localSheetId="10">#REF!</definedName>
    <definedName name="__xlnm.Print_Titles_12" localSheetId="6">#REF!</definedName>
    <definedName name="__xlnm.Print_Titles_12" localSheetId="4">#REF!</definedName>
    <definedName name="__xlnm.Print_Titles_12" localSheetId="24">#REF!</definedName>
    <definedName name="__xlnm.Print_Titles_12">#REF!</definedName>
    <definedName name="__xlnm.Print_Titles_13" localSheetId="25">#REF!</definedName>
    <definedName name="__xlnm.Print_Titles_13" localSheetId="3">#REF!</definedName>
    <definedName name="__xlnm.Print_Titles_13" localSheetId="2">#REF!</definedName>
    <definedName name="__xlnm.Print_Titles_13" localSheetId="18">#REF!</definedName>
    <definedName name="__xlnm.Print_Titles_13" localSheetId="13">#REF!</definedName>
    <definedName name="__xlnm.Print_Titles_13" localSheetId="23">#REF!</definedName>
    <definedName name="__xlnm.Print_Titles_13" localSheetId="5">#REF!</definedName>
    <definedName name="__xlnm.Print_Titles_13" localSheetId="10">#REF!</definedName>
    <definedName name="__xlnm.Print_Titles_13" localSheetId="6">#REF!</definedName>
    <definedName name="__xlnm.Print_Titles_13" localSheetId="4">#REF!</definedName>
    <definedName name="__xlnm.Print_Titles_13" localSheetId="24">#REF!</definedName>
    <definedName name="__xlnm.Print_Titles_13">#REF!</definedName>
    <definedName name="__xlnm.Print_Titles_14" localSheetId="25">#REF!</definedName>
    <definedName name="__xlnm.Print_Titles_14" localSheetId="3">#REF!</definedName>
    <definedName name="__xlnm.Print_Titles_14" localSheetId="2">#REF!</definedName>
    <definedName name="__xlnm.Print_Titles_14" localSheetId="18">#REF!</definedName>
    <definedName name="__xlnm.Print_Titles_14" localSheetId="13">#REF!</definedName>
    <definedName name="__xlnm.Print_Titles_14" localSheetId="23">#REF!</definedName>
    <definedName name="__xlnm.Print_Titles_14" localSheetId="5">#REF!</definedName>
    <definedName name="__xlnm.Print_Titles_14" localSheetId="10">#REF!</definedName>
    <definedName name="__xlnm.Print_Titles_14" localSheetId="6">#REF!</definedName>
    <definedName name="__xlnm.Print_Titles_14" localSheetId="4">#REF!</definedName>
    <definedName name="__xlnm.Print_Titles_14" localSheetId="24">#REF!</definedName>
    <definedName name="__xlnm.Print_Titles_14">#REF!</definedName>
    <definedName name="__xlnm.Print_Titles_15" localSheetId="25">#REF!</definedName>
    <definedName name="__xlnm.Print_Titles_15" localSheetId="3">#REF!</definedName>
    <definedName name="__xlnm.Print_Titles_15" localSheetId="2">#REF!</definedName>
    <definedName name="__xlnm.Print_Titles_15" localSheetId="18">#REF!</definedName>
    <definedName name="__xlnm.Print_Titles_15" localSheetId="13">#REF!</definedName>
    <definedName name="__xlnm.Print_Titles_15" localSheetId="5">#REF!</definedName>
    <definedName name="__xlnm.Print_Titles_15" localSheetId="10">#REF!</definedName>
    <definedName name="__xlnm.Print_Titles_15" localSheetId="6">#REF!</definedName>
    <definedName name="__xlnm.Print_Titles_15" localSheetId="4">#REF!</definedName>
    <definedName name="__xlnm.Print_Titles_15" localSheetId="24">#REF!</definedName>
    <definedName name="__xlnm.Print_Titles_15">#REF!</definedName>
    <definedName name="__xlnm.Print_Titles_16" localSheetId="25">#REF!</definedName>
    <definedName name="__xlnm.Print_Titles_16" localSheetId="3">#REF!</definedName>
    <definedName name="__xlnm.Print_Titles_16" localSheetId="2">#REF!</definedName>
    <definedName name="__xlnm.Print_Titles_16" localSheetId="18">#REF!</definedName>
    <definedName name="__xlnm.Print_Titles_16" localSheetId="13">#REF!</definedName>
    <definedName name="__xlnm.Print_Titles_16" localSheetId="5">#REF!</definedName>
    <definedName name="__xlnm.Print_Titles_16" localSheetId="10">#REF!</definedName>
    <definedName name="__xlnm.Print_Titles_16" localSheetId="6">#REF!</definedName>
    <definedName name="__xlnm.Print_Titles_16" localSheetId="4">#REF!</definedName>
    <definedName name="__xlnm.Print_Titles_16" localSheetId="24">#REF!</definedName>
    <definedName name="__xlnm.Print_Titles_16">#REF!</definedName>
    <definedName name="__xlnm.Print_Titles_17" localSheetId="25">#REF!</definedName>
    <definedName name="__xlnm.Print_Titles_17" localSheetId="3">#REF!</definedName>
    <definedName name="__xlnm.Print_Titles_17" localSheetId="2">#REF!</definedName>
    <definedName name="__xlnm.Print_Titles_17" localSheetId="18">#REF!</definedName>
    <definedName name="__xlnm.Print_Titles_17" localSheetId="13">#REF!</definedName>
    <definedName name="__xlnm.Print_Titles_17" localSheetId="5">#REF!</definedName>
    <definedName name="__xlnm.Print_Titles_17" localSheetId="10">#REF!</definedName>
    <definedName name="__xlnm.Print_Titles_17" localSheetId="6">#REF!</definedName>
    <definedName name="__xlnm.Print_Titles_17" localSheetId="4">#REF!</definedName>
    <definedName name="__xlnm.Print_Titles_17" localSheetId="24">#REF!</definedName>
    <definedName name="__xlnm.Print_Titles_17">#REF!</definedName>
    <definedName name="__xlnm.Print_Titles_18" localSheetId="25">#REF!</definedName>
    <definedName name="__xlnm.Print_Titles_18" localSheetId="3">#REF!</definedName>
    <definedName name="__xlnm.Print_Titles_18" localSheetId="2">#REF!</definedName>
    <definedName name="__xlnm.Print_Titles_18" localSheetId="18">#REF!</definedName>
    <definedName name="__xlnm.Print_Titles_18" localSheetId="13">#REF!</definedName>
    <definedName name="__xlnm.Print_Titles_18" localSheetId="5">#REF!</definedName>
    <definedName name="__xlnm.Print_Titles_18" localSheetId="10">#REF!</definedName>
    <definedName name="__xlnm.Print_Titles_18" localSheetId="6">#REF!</definedName>
    <definedName name="__xlnm.Print_Titles_18" localSheetId="4">#REF!</definedName>
    <definedName name="__xlnm.Print_Titles_18" localSheetId="24">#REF!</definedName>
    <definedName name="__xlnm.Print_Titles_18">#REF!</definedName>
    <definedName name="__xlnm.Print_Titles_19" localSheetId="25">#REF!</definedName>
    <definedName name="__xlnm.Print_Titles_19" localSheetId="3">#REF!</definedName>
    <definedName name="__xlnm.Print_Titles_19" localSheetId="2">#REF!</definedName>
    <definedName name="__xlnm.Print_Titles_19" localSheetId="18">#REF!</definedName>
    <definedName name="__xlnm.Print_Titles_19" localSheetId="13">#REF!</definedName>
    <definedName name="__xlnm.Print_Titles_19" localSheetId="5">#REF!</definedName>
    <definedName name="__xlnm.Print_Titles_19" localSheetId="10">#REF!</definedName>
    <definedName name="__xlnm.Print_Titles_19" localSheetId="6">#REF!</definedName>
    <definedName name="__xlnm.Print_Titles_19" localSheetId="4">#REF!</definedName>
    <definedName name="__xlnm.Print_Titles_19" localSheetId="24">#REF!</definedName>
    <definedName name="__xlnm.Print_Titles_19">#REF!</definedName>
    <definedName name="__xlnm.Print_Titles_2" localSheetId="25">#REF!</definedName>
    <definedName name="__xlnm.Print_Titles_2" localSheetId="3">#REF!</definedName>
    <definedName name="__xlnm.Print_Titles_2" localSheetId="2">#REF!</definedName>
    <definedName name="__xlnm.Print_Titles_2" localSheetId="18">#REF!</definedName>
    <definedName name="__xlnm.Print_Titles_2" localSheetId="13">#REF!</definedName>
    <definedName name="__xlnm.Print_Titles_2" localSheetId="5">#REF!</definedName>
    <definedName name="__xlnm.Print_Titles_2" localSheetId="10">#REF!</definedName>
    <definedName name="__xlnm.Print_Titles_2" localSheetId="6">#REF!</definedName>
    <definedName name="__xlnm.Print_Titles_2" localSheetId="4">#REF!</definedName>
    <definedName name="__xlnm.Print_Titles_2" localSheetId="24">#REF!</definedName>
    <definedName name="__xlnm.Print_Titles_2">#REF!</definedName>
    <definedName name="__xlnm.Print_Titles_20" localSheetId="25">#REF!</definedName>
    <definedName name="__xlnm.Print_Titles_20" localSheetId="3">#REF!</definedName>
    <definedName name="__xlnm.Print_Titles_20" localSheetId="2">#REF!</definedName>
    <definedName name="__xlnm.Print_Titles_20" localSheetId="18">#REF!</definedName>
    <definedName name="__xlnm.Print_Titles_20" localSheetId="13">#REF!</definedName>
    <definedName name="__xlnm.Print_Titles_20" localSheetId="5">#REF!</definedName>
    <definedName name="__xlnm.Print_Titles_20" localSheetId="10">#REF!</definedName>
    <definedName name="__xlnm.Print_Titles_20" localSheetId="6">#REF!</definedName>
    <definedName name="__xlnm.Print_Titles_20" localSheetId="4">#REF!</definedName>
    <definedName name="__xlnm.Print_Titles_20" localSheetId="24">#REF!</definedName>
    <definedName name="__xlnm.Print_Titles_20">#REF!</definedName>
    <definedName name="__xlnm.Print_Titles_21" localSheetId="25">#REF!</definedName>
    <definedName name="__xlnm.Print_Titles_21" localSheetId="3">#REF!</definedName>
    <definedName name="__xlnm.Print_Titles_21" localSheetId="2">#REF!</definedName>
    <definedName name="__xlnm.Print_Titles_21" localSheetId="18">#REF!</definedName>
    <definedName name="__xlnm.Print_Titles_21" localSheetId="13">#REF!</definedName>
    <definedName name="__xlnm.Print_Titles_21" localSheetId="5">#REF!</definedName>
    <definedName name="__xlnm.Print_Titles_21" localSheetId="10">#REF!</definedName>
    <definedName name="__xlnm.Print_Titles_21" localSheetId="6">#REF!</definedName>
    <definedName name="__xlnm.Print_Titles_21" localSheetId="4">#REF!</definedName>
    <definedName name="__xlnm.Print_Titles_21" localSheetId="24">#REF!</definedName>
    <definedName name="__xlnm.Print_Titles_21">#REF!</definedName>
    <definedName name="__xlnm.Print_Titles_22" localSheetId="25">#REF!</definedName>
    <definedName name="__xlnm.Print_Titles_22" localSheetId="3">#REF!</definedName>
    <definedName name="__xlnm.Print_Titles_22" localSheetId="2">#REF!</definedName>
    <definedName name="__xlnm.Print_Titles_22" localSheetId="18">#REF!</definedName>
    <definedName name="__xlnm.Print_Titles_22" localSheetId="13">#REF!</definedName>
    <definedName name="__xlnm.Print_Titles_22" localSheetId="5">#REF!</definedName>
    <definedName name="__xlnm.Print_Titles_22" localSheetId="10">#REF!</definedName>
    <definedName name="__xlnm.Print_Titles_22" localSheetId="6">#REF!</definedName>
    <definedName name="__xlnm.Print_Titles_22" localSheetId="4">#REF!</definedName>
    <definedName name="__xlnm.Print_Titles_22" localSheetId="24">#REF!</definedName>
    <definedName name="__xlnm.Print_Titles_22">#REF!</definedName>
    <definedName name="__xlnm.Print_Titles_23" localSheetId="25">#REF!</definedName>
    <definedName name="__xlnm.Print_Titles_23" localSheetId="3">#REF!</definedName>
    <definedName name="__xlnm.Print_Titles_23" localSheetId="2">#REF!</definedName>
    <definedName name="__xlnm.Print_Titles_23" localSheetId="18">#REF!</definedName>
    <definedName name="__xlnm.Print_Titles_23" localSheetId="13">#REF!</definedName>
    <definedName name="__xlnm.Print_Titles_23" localSheetId="5">#REF!</definedName>
    <definedName name="__xlnm.Print_Titles_23" localSheetId="10">#REF!</definedName>
    <definedName name="__xlnm.Print_Titles_23" localSheetId="6">#REF!</definedName>
    <definedName name="__xlnm.Print_Titles_23" localSheetId="4">#REF!</definedName>
    <definedName name="__xlnm.Print_Titles_23" localSheetId="24">#REF!</definedName>
    <definedName name="__xlnm.Print_Titles_23">#REF!</definedName>
    <definedName name="__xlnm.Print_Titles_24" localSheetId="25">#REF!</definedName>
    <definedName name="__xlnm.Print_Titles_24" localSheetId="3">#REF!</definedName>
    <definedName name="__xlnm.Print_Titles_24" localSheetId="2">#REF!</definedName>
    <definedName name="__xlnm.Print_Titles_24" localSheetId="18">#REF!</definedName>
    <definedName name="__xlnm.Print_Titles_24" localSheetId="13">#REF!</definedName>
    <definedName name="__xlnm.Print_Titles_24" localSheetId="5">#REF!</definedName>
    <definedName name="__xlnm.Print_Titles_24" localSheetId="10">#REF!</definedName>
    <definedName name="__xlnm.Print_Titles_24" localSheetId="6">#REF!</definedName>
    <definedName name="__xlnm.Print_Titles_24" localSheetId="4">#REF!</definedName>
    <definedName name="__xlnm.Print_Titles_24" localSheetId="24">#REF!</definedName>
    <definedName name="__xlnm.Print_Titles_24">#REF!</definedName>
    <definedName name="__xlnm.Print_Titles_25" localSheetId="25">#REF!</definedName>
    <definedName name="__xlnm.Print_Titles_25" localSheetId="3">#REF!</definedName>
    <definedName name="__xlnm.Print_Titles_25" localSheetId="2">#REF!</definedName>
    <definedName name="__xlnm.Print_Titles_25" localSheetId="18">#REF!</definedName>
    <definedName name="__xlnm.Print_Titles_25" localSheetId="13">#REF!</definedName>
    <definedName name="__xlnm.Print_Titles_25" localSheetId="5">#REF!</definedName>
    <definedName name="__xlnm.Print_Titles_25" localSheetId="10">#REF!</definedName>
    <definedName name="__xlnm.Print_Titles_25" localSheetId="6">#REF!</definedName>
    <definedName name="__xlnm.Print_Titles_25" localSheetId="4">#REF!</definedName>
    <definedName name="__xlnm.Print_Titles_25" localSheetId="24">#REF!</definedName>
    <definedName name="__xlnm.Print_Titles_25">#REF!</definedName>
    <definedName name="__xlnm.Print_Titles_3" localSheetId="25">#REF!</definedName>
    <definedName name="__xlnm.Print_Titles_3" localSheetId="3">#REF!</definedName>
    <definedName name="__xlnm.Print_Titles_3" localSheetId="2">#REF!</definedName>
    <definedName name="__xlnm.Print_Titles_3" localSheetId="18">#REF!</definedName>
    <definedName name="__xlnm.Print_Titles_3" localSheetId="13">#REF!</definedName>
    <definedName name="__xlnm.Print_Titles_3" localSheetId="5">#REF!</definedName>
    <definedName name="__xlnm.Print_Titles_3" localSheetId="10">#REF!</definedName>
    <definedName name="__xlnm.Print_Titles_3" localSheetId="6">#REF!</definedName>
    <definedName name="__xlnm.Print_Titles_3" localSheetId="4">#REF!</definedName>
    <definedName name="__xlnm.Print_Titles_3" localSheetId="24">#REF!</definedName>
    <definedName name="__xlnm.Print_Titles_3">#REF!</definedName>
    <definedName name="__xlnm.Print_Titles_4" localSheetId="25">#REF!</definedName>
    <definedName name="__xlnm.Print_Titles_4" localSheetId="3">#REF!</definedName>
    <definedName name="__xlnm.Print_Titles_4" localSheetId="2">#REF!</definedName>
    <definedName name="__xlnm.Print_Titles_4" localSheetId="18">#REF!</definedName>
    <definedName name="__xlnm.Print_Titles_4" localSheetId="13">#REF!</definedName>
    <definedName name="__xlnm.Print_Titles_4" localSheetId="5">#REF!</definedName>
    <definedName name="__xlnm.Print_Titles_4" localSheetId="10">#REF!</definedName>
    <definedName name="__xlnm.Print_Titles_4" localSheetId="6">#REF!</definedName>
    <definedName name="__xlnm.Print_Titles_4" localSheetId="4">#REF!</definedName>
    <definedName name="__xlnm.Print_Titles_4" localSheetId="24">#REF!</definedName>
    <definedName name="__xlnm.Print_Titles_4">#REF!</definedName>
    <definedName name="__xlnm.Print_Titles_5" localSheetId="25">#REF!</definedName>
    <definedName name="__xlnm.Print_Titles_5" localSheetId="3">#REF!</definedName>
    <definedName name="__xlnm.Print_Titles_5" localSheetId="2">#REF!</definedName>
    <definedName name="__xlnm.Print_Titles_5" localSheetId="18">#REF!</definedName>
    <definedName name="__xlnm.Print_Titles_5" localSheetId="13">#REF!</definedName>
    <definedName name="__xlnm.Print_Titles_5" localSheetId="5">#REF!</definedName>
    <definedName name="__xlnm.Print_Titles_5" localSheetId="10">#REF!</definedName>
    <definedName name="__xlnm.Print_Titles_5" localSheetId="6">#REF!</definedName>
    <definedName name="__xlnm.Print_Titles_5" localSheetId="4">#REF!</definedName>
    <definedName name="__xlnm.Print_Titles_5" localSheetId="24">#REF!</definedName>
    <definedName name="__xlnm.Print_Titles_5">#REF!</definedName>
    <definedName name="__xlnm.Print_Titles_6" localSheetId="25">#REF!</definedName>
    <definedName name="__xlnm.Print_Titles_6" localSheetId="3">#REF!</definedName>
    <definedName name="__xlnm.Print_Titles_6" localSheetId="2">#REF!</definedName>
    <definedName name="__xlnm.Print_Titles_6" localSheetId="18">#REF!</definedName>
    <definedName name="__xlnm.Print_Titles_6" localSheetId="13">#REF!</definedName>
    <definedName name="__xlnm.Print_Titles_6" localSheetId="5">#REF!</definedName>
    <definedName name="__xlnm.Print_Titles_6" localSheetId="10">#REF!</definedName>
    <definedName name="__xlnm.Print_Titles_6" localSheetId="6">#REF!</definedName>
    <definedName name="__xlnm.Print_Titles_6" localSheetId="4">#REF!</definedName>
    <definedName name="__xlnm.Print_Titles_6" localSheetId="24">#REF!</definedName>
    <definedName name="__xlnm.Print_Titles_6">#REF!</definedName>
    <definedName name="__xlnm.Print_Titles_7" localSheetId="25">#REF!</definedName>
    <definedName name="__xlnm.Print_Titles_7" localSheetId="3">#REF!</definedName>
    <definedName name="__xlnm.Print_Titles_7" localSheetId="2">#REF!</definedName>
    <definedName name="__xlnm.Print_Titles_7" localSheetId="18">#REF!</definedName>
    <definedName name="__xlnm.Print_Titles_7" localSheetId="13">#REF!</definedName>
    <definedName name="__xlnm.Print_Titles_7" localSheetId="5">#REF!</definedName>
    <definedName name="__xlnm.Print_Titles_7" localSheetId="10">#REF!</definedName>
    <definedName name="__xlnm.Print_Titles_7" localSheetId="6">#REF!</definedName>
    <definedName name="__xlnm.Print_Titles_7" localSheetId="4">#REF!</definedName>
    <definedName name="__xlnm.Print_Titles_7" localSheetId="24">#REF!</definedName>
    <definedName name="__xlnm.Print_Titles_7">#REF!</definedName>
    <definedName name="__xlnm.Print_Titles_8" localSheetId="25">#REF!</definedName>
    <definedName name="__xlnm.Print_Titles_8" localSheetId="3">#REF!</definedName>
    <definedName name="__xlnm.Print_Titles_8" localSheetId="2">#REF!</definedName>
    <definedName name="__xlnm.Print_Titles_8" localSheetId="18">#REF!</definedName>
    <definedName name="__xlnm.Print_Titles_8" localSheetId="13">#REF!</definedName>
    <definedName name="__xlnm.Print_Titles_8" localSheetId="5">#REF!</definedName>
    <definedName name="__xlnm.Print_Titles_8" localSheetId="10">#REF!</definedName>
    <definedName name="__xlnm.Print_Titles_8" localSheetId="6">#REF!</definedName>
    <definedName name="__xlnm.Print_Titles_8" localSheetId="4">#REF!</definedName>
    <definedName name="__xlnm.Print_Titles_8" localSheetId="24">#REF!</definedName>
    <definedName name="__xlnm.Print_Titles_8">#REF!</definedName>
    <definedName name="__xlnm.Print_Titles_9" localSheetId="25">#REF!</definedName>
    <definedName name="__xlnm.Print_Titles_9" localSheetId="3">#REF!</definedName>
    <definedName name="__xlnm.Print_Titles_9" localSheetId="2">#REF!</definedName>
    <definedName name="__xlnm.Print_Titles_9" localSheetId="18">#REF!</definedName>
    <definedName name="__xlnm.Print_Titles_9" localSheetId="13">#REF!</definedName>
    <definedName name="__xlnm.Print_Titles_9" localSheetId="5">#REF!</definedName>
    <definedName name="__xlnm.Print_Titles_9" localSheetId="10">#REF!</definedName>
    <definedName name="__xlnm.Print_Titles_9" localSheetId="6">#REF!</definedName>
    <definedName name="__xlnm.Print_Titles_9" localSheetId="4">#REF!</definedName>
    <definedName name="__xlnm.Print_Titles_9" localSheetId="24">#REF!</definedName>
    <definedName name="__xlnm.Print_Titles_9">#REF!</definedName>
    <definedName name="_xlnm.Print_Area" localSheetId="25">'107-OSTETRIC-VONA-MELFI'!$A$1:$J$38</definedName>
    <definedName name="_xlnm.Print_Area" localSheetId="3">'11-VET-BOCHICCHIOA.-AREAB-PLV'!$A$1:$J$35</definedName>
    <definedName name="_xlnm.Print_Area" localSheetId="11">'12-CEIMI-BOCHICCHIO-GB'!$A$1:$J$31</definedName>
    <definedName name="_xlnm.Print_Area" localSheetId="2">'14- VET-BOCHICCHIO V-AREAA VEN'!$A$1:$J$48</definedName>
    <definedName name="_xlnm.Print_Area" localSheetId="18">'14-CAPOGROSSO-MELFI-CARD'!$A$1:$J$37</definedName>
    <definedName name="_xlnm.Print_Area" localSheetId="13">'16-RIANIMAZ-BONIFACIO-MELFI'!$A$1:$J$29</definedName>
    <definedName name="_xlnm.Print_Area" localSheetId="23">'17-CT-MELFI-BORGIA_'!$A$1:$J$37</definedName>
    <definedName name="_xlnm.Print_Area" localSheetId="21">'18-ENDOSCOPIA-BUCCINO'!$A$1:$J$30</definedName>
    <definedName name="_xlnm.Print_Area" localSheetId="5">'19- SIAN-CALICE-VEN'!$A$1:$J$37</definedName>
    <definedName name="_xlnm.Print_Area" localSheetId="10">'25-CARRETTA_FARMACEUTICA_TERR'!$A$1:$J$35</definedName>
    <definedName name="_xlnm.Print_Area" localSheetId="27">'48-USIB-VEN-FRANGIONE'!$A$1:$J$48</definedName>
    <definedName name="_xlnm.Print_Area" localSheetId="22">'50-FRUSCI-VEN-MELFI'!$A$1:$J$37</definedName>
    <definedName name="_xlnm.Print_Area" localSheetId="6">'51-SERT-VENOSA-FUNDONE'!$A$1:$J$37</definedName>
    <definedName name="_xlnm.Print_Area" localSheetId="14">'61-OCULISTICA-LACERENZA-VEN'!$A$1:$J$34</definedName>
    <definedName name="_xlnm.Print_Area" localSheetId="12">'63-NEONAT-PEDIAT-LAPADULA-MELFI'!$A$1:$J$39</definedName>
    <definedName name="_xlnm.Print_Area" localSheetId="20">'68-LABORATORIO_MAGLIONE'!$A$1:$J$35</definedName>
    <definedName name="_xlnm.Print_Area" localSheetId="19">'70-ORL_MANOLA_VEN'!$A$1:$J$62</definedName>
    <definedName name="_xlnm.Print_Area" localSheetId="24">'74-ORTOP-MELFI-MASCOLO'!$A$1:$J$41</definedName>
    <definedName name="_xlnm.Print_Area" localSheetId="29">'7-ACP-VENOSA-BACCHINI'!$A$1:$J$48</definedName>
    <definedName name="èè" localSheetId="5">#REF!</definedName>
    <definedName name="nuovo" localSheetId="25">#REF!</definedName>
    <definedName name="nuovo" localSheetId="3">#REF!</definedName>
    <definedName name="nuovo" localSheetId="2">#REF!</definedName>
    <definedName name="nuovo" localSheetId="18">#REF!</definedName>
    <definedName name="nuovo" localSheetId="13">#REF!</definedName>
    <definedName name="nuovo" localSheetId="5">#REF!</definedName>
    <definedName name="nuovo" localSheetId="10">#REF!</definedName>
    <definedName name="nuovo" localSheetId="6">#REF!</definedName>
    <definedName name="nuovo" localSheetId="4">#REF!</definedName>
    <definedName name="nuovo" localSheetId="24">#REF!</definedName>
    <definedName name="nuovo">#REF!</definedName>
    <definedName name="qwq" localSheetId="25">#REF!</definedName>
    <definedName name="qwq" localSheetId="3">#REF!</definedName>
    <definedName name="qwq" localSheetId="2">#REF!</definedName>
    <definedName name="qwq" localSheetId="18">#REF!</definedName>
    <definedName name="qwq" localSheetId="13">#REF!</definedName>
    <definedName name="qwq" localSheetId="5">#REF!</definedName>
    <definedName name="qwq" localSheetId="10">#REF!</definedName>
    <definedName name="qwq" localSheetId="6">#REF!</definedName>
    <definedName name="qwq" localSheetId="4">#REF!</definedName>
    <definedName name="qwq" localSheetId="24">#REF!</definedName>
    <definedName name="qwq">#REF!</definedName>
    <definedName name="s" localSheetId="25">#REF!</definedName>
    <definedName name="s" localSheetId="3">#REF!</definedName>
    <definedName name="s" localSheetId="2">#REF!</definedName>
    <definedName name="s" localSheetId="18">#REF!</definedName>
    <definedName name="s" localSheetId="13">#REF!</definedName>
    <definedName name="s" localSheetId="5">#REF!</definedName>
    <definedName name="s" localSheetId="10">#REF!</definedName>
    <definedName name="s" localSheetId="6">#REF!</definedName>
    <definedName name="s" localSheetId="4">#REF!</definedName>
    <definedName name="s" localSheetId="24">#REF!</definedName>
    <definedName name="s">#REF!</definedName>
    <definedName name="ss" localSheetId="25">#REF!</definedName>
    <definedName name="ss" localSheetId="3">#REF!</definedName>
    <definedName name="ss" localSheetId="2">#REF!</definedName>
    <definedName name="ss" localSheetId="18">#REF!</definedName>
    <definedName name="ss" localSheetId="13">#REF!</definedName>
    <definedName name="ss" localSheetId="5">#REF!</definedName>
    <definedName name="ss" localSheetId="10">#REF!</definedName>
    <definedName name="ss" localSheetId="6">#REF!</definedName>
    <definedName name="ss" localSheetId="4">#REF!</definedName>
    <definedName name="ss" localSheetId="24">#REF!</definedName>
    <definedName name="ss">#REF!</definedName>
    <definedName name="_xlnm.Print_Titles" localSheetId="26">'100-RADIOLOGIA-STABILE'!$1:$12</definedName>
    <definedName name="_xlnm.Print_Titles" localSheetId="25">'107-OSTETRIC-VONA-MELFI'!$1:$12</definedName>
    <definedName name="_xlnm.Print_Titles" localSheetId="3">'11-VET-BOCHICCHIOA.-AREAB-PLV'!$1:$12</definedName>
    <definedName name="_xlnm.Print_Titles" localSheetId="11">'12-CEIMI-BOCHICCHIO-GB'!$1:$12</definedName>
    <definedName name="_xlnm.Print_Titles" localSheetId="9">'13-BOCHICCHIOGB-MEDICINA-MELFI'!$1:$13</definedName>
    <definedName name="_xlnm.Print_Titles" localSheetId="2">'14- VET-BOCHICCHIO V-AREAA VEN'!$1:$12</definedName>
    <definedName name="_xlnm.Print_Titles" localSheetId="18">'14-CAPOGROSSO-MELFI-CARD'!$1:$12</definedName>
    <definedName name="_xlnm.Print_Titles" localSheetId="13">'16-RIANIMAZ-BONIFACIO-MELFI'!$1:$12</definedName>
    <definedName name="_xlnm.Print_Titles" localSheetId="23">'17-CT-MELFI-BORGIA_'!$1:$12</definedName>
    <definedName name="_xlnm.Print_Titles" localSheetId="21">'18-ENDOSCOPIA-BUCCINO'!$2:$12</definedName>
    <definedName name="_xlnm.Print_Titles" localSheetId="5">'19- SIAN-CALICE-VEN'!$1:$11</definedName>
    <definedName name="_xlnm.Print_Titles" localSheetId="10">'25-CARRETTA_FARMACEUTICA_TERR'!$1:$12</definedName>
    <definedName name="_xlnm.Print_Titles" localSheetId="16">'26-LUNGODEGENZA_VITO_CARRETTA'!$1:$12</definedName>
    <definedName name="_xlnm.Print_Titles" localSheetId="28">'31-USIB-MELFI-CIRIELLO'!$1:$11</definedName>
    <definedName name="_xlnm.Print_Titles" localSheetId="15">'33-CURE_PALLIATIVE_CORONA-MELFI'!$1:$12</definedName>
    <definedName name="_xlnm.Print_Titles" localSheetId="27">'48-USIB-VEN-FRANGIONE'!$1:$11</definedName>
    <definedName name="_xlnm.Print_Titles" localSheetId="22">'50-FRUSCI-VEN-MELFI'!$1:$13</definedName>
    <definedName name="_xlnm.Print_Titles" localSheetId="6">'51-SERT-VENOSA-FUNDONE'!$1:$12</definedName>
    <definedName name="_xlnm.Print_Titles" localSheetId="0">'54-GIANNONE_STRUTT_RESIDENZIALI'!$1:$12</definedName>
    <definedName name="_xlnm.Print_Titles" localSheetId="7">'56-GONNELLA-BPN.TERRITORIO'!$1:$11</definedName>
    <definedName name="_xlnm.Print_Titles" localSheetId="4">'6- VET -BOCHICCHIO A-AREAC-VEN '!$1:$13</definedName>
    <definedName name="_xlnm.Print_Titles" localSheetId="14">'61-OCULISTICA-LACERENZA-VEN'!$1:$12</definedName>
    <definedName name="_xlnm.Print_Titles" localSheetId="12">'63-NEONAT-PEDIAT-LAPADULA-MELFI'!$1:$12</definedName>
    <definedName name="_xlnm.Print_Titles" localSheetId="20">'68-LABORATORIO_MAGLIONE'!$1:$12</definedName>
    <definedName name="_xlnm.Print_Titles" localSheetId="19">'70-ORL_MANOLA_VEN'!$1:$12</definedName>
    <definedName name="_xlnm.Print_Titles" localSheetId="24">'74-ORTOP-MELFI-MASCOLO'!$1:$12</definedName>
    <definedName name="_xlnm.Print_Titles" localSheetId="29">'7-ACP-VENOSA-BACCHINI'!$1:$11</definedName>
    <definedName name="_xlnm.Print_Titles" localSheetId="8">'83-CHIRURGIA-PACIFICO'!$1:$12</definedName>
    <definedName name="_xlnm.Print_Titles" localSheetId="30">'8-BACCHINI-PZ-ACP-FF'!$1:$11</definedName>
    <definedName name="_xlnm.Print_Titles" localSheetId="17">'91-RIABILITAZIONE_DE ROSA'!$1:$13</definedName>
    <definedName name="vvvvvvvv" localSheetId="5">#REF!</definedName>
    <definedName name="xxxx" localSheetId="5">#REF!</definedName>
  </definedNames>
  <calcPr fullCalcOnLoad="1"/>
</workbook>
</file>

<file path=xl/sharedStrings.xml><?xml version="1.0" encoding="utf-8"?>
<sst xmlns="http://schemas.openxmlformats.org/spreadsheetml/2006/main" count="3366" uniqueCount="1243">
  <si>
    <r>
      <rPr>
        <b/>
        <u val="single"/>
        <sz val="14"/>
        <rFont val="Calibri"/>
        <family val="2"/>
      </rPr>
      <t>Per ogni ambito territoriale</t>
    </r>
    <r>
      <rPr>
        <b/>
        <sz val="14"/>
        <rFont val="Calibri"/>
        <family val="2"/>
      </rPr>
      <t>: sottoporre a controllo  il 3% del numero totale delle aziende ovicaprine censite, con almeno il 5% del patrimonio ovicaprino esistente,tenendo conto dei vari indicatori di rischio stabiliti dalla normativa. Valore atteso : &gt; 5%                            In relazione dovranno essere indicati i dati  di attività che determinano la percentuale (numeratore e denominatore) per ogni singolo ambito territoriale.</t>
    </r>
  </si>
  <si>
    <t>Valore atteso: 100%                                                            In relazione dovranno essere indicati i dati  di attività che determinano la percentuale (numeratore e denominatore) per ogni singolo ambito territoriale.</t>
  </si>
  <si>
    <t>&gt;= 80%                                                                                     In relazione dovranno essere indicati i dati  di attività che determinano la percentuale (numeratore e denominatore) per ogni singolo ambito territoriale</t>
  </si>
  <si>
    <t>UOC PNEUMOLOGIA TERRITORIALE</t>
  </si>
  <si>
    <t xml:space="preserve">PRE-REQUISITO DI VALUTAZIONE :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La non ammissione del dirigente al sistema di valutazione equivale a valutazione negativa. </t>
  </si>
  <si>
    <t>12 PL</t>
  </si>
  <si>
    <t>1. v. manuale di calcolo indicatore 3.1.1 DGR 298/2012 - 2. v. manuale di calcolo indicatore 3.1.2 DGR n.298/2012. - audit-report-provvedimenti adottati-relazione trimestrale</t>
  </si>
  <si>
    <r>
      <rPr>
        <b/>
        <u val="single"/>
        <sz val="14"/>
        <color indexed="8"/>
        <rFont val="Calibri"/>
        <family val="2"/>
      </rPr>
      <t>DGR 298/2012- Efficienza prescrittiva farmaceutica</t>
    </r>
    <r>
      <rPr>
        <b/>
        <sz val="14"/>
        <color indexed="8"/>
        <rFont val="Calibri"/>
        <family val="2"/>
      </rPr>
      <t>: Incremento % di UP derivati diidropiridinici (calcioantagonisti) non coperti da brevetto (C08CA off patent)</t>
    </r>
  </si>
  <si>
    <t xml:space="preserve"> v. manuale di calcolo indicatore 3.1.3 DGR 298/2012 - </t>
  </si>
  <si>
    <r>
      <rPr>
        <b/>
        <u val="single"/>
        <sz val="14"/>
        <color indexed="8"/>
        <rFont val="Calibri"/>
        <family val="2"/>
      </rPr>
      <t>DGR 298/2012- Efficienza prescrittiva farmaceutica</t>
    </r>
    <r>
      <rPr>
        <b/>
        <sz val="14"/>
        <color indexed="8"/>
        <rFont val="Calibri"/>
        <family val="2"/>
      </rPr>
      <t>:  Incremento % di UP ACE inibitori associati non coperti da brevetto (C09BA  off patent)</t>
    </r>
  </si>
  <si>
    <t xml:space="preserve"> v. manuale di calcolo indicatore  3.1.4 DGR 298/2012 - </t>
  </si>
  <si>
    <r>
      <rPr>
        <b/>
        <u val="single"/>
        <sz val="14"/>
        <color indexed="8"/>
        <rFont val="Calibri"/>
        <family val="2"/>
      </rPr>
      <t>DGR 298/2012- Efficienza prescrittiva farmaceutica:</t>
    </r>
    <r>
      <rPr>
        <b/>
        <sz val="14"/>
        <color indexed="8"/>
        <rFont val="Calibri"/>
        <family val="2"/>
      </rPr>
      <t xml:space="preserve">  Incremento % di UP di sartani a brevetto scaduto presenti nella lista di trasparenza AIFA non associato sui sartani non associati (C09CA off patent)</t>
    </r>
  </si>
  <si>
    <t xml:space="preserve"> v. manuale di calcolo indicatore  3.1.5 DGR 298/2012 - </t>
  </si>
  <si>
    <r>
      <rPr>
        <b/>
        <u val="single"/>
        <sz val="14"/>
        <color indexed="8"/>
        <rFont val="Calibri"/>
        <family val="2"/>
      </rPr>
      <t xml:space="preserve">DGR 298/2012- Efficienza prescrittiva farmaceutica:  </t>
    </r>
    <r>
      <rPr>
        <b/>
        <sz val="14"/>
        <color indexed="8"/>
        <rFont val="Calibri"/>
        <family val="2"/>
      </rPr>
      <t>Percentuale di sartani a brevetto scaduto presenti nella lista di trasparenza AIFA associato sui sartani associati (C09DA off patent)</t>
    </r>
  </si>
  <si>
    <t xml:space="preserve"> v. manuale di calcolo indicatore  3.1.6 DGR 298/2012 - </t>
  </si>
  <si>
    <t xml:space="preserve"> DGR n.298/2012: Ob. 2.3.5 Efficacia assistenza territoriale: Riduzione consumo di inibitori di pompa protonica (IPP) A02BC -  DGR n.138/2012 - DDG 222/2012: Incidenza IPP off patent</t>
  </si>
  <si>
    <t xml:space="preserve"> v. manuale di calcolo indicatore  2.3.5 DGR 298/2012 - % IPP off patent</t>
  </si>
  <si>
    <t xml:space="preserve"> DGR n.138/2012 - DDG 222/2012: Consumo statine  e incidenza statine (C10AA) off patent. - DGR n.298/2012: Ob. 2.3.6 : Percentuale di abbandono di pazienti in terapia con statine (C10AA) -</t>
  </si>
  <si>
    <t>DGR n.138/2012 - DDG 222/2012: 1. Consumo sartani ( C09C + C09D) -  DGR n.298/2012: Ob. 2.3.7 : 2. Incidenza dei sartani sulle sostanze ad azione sul sistema renina ‐ angiotensina (C09)</t>
  </si>
  <si>
    <t>DGR n.298/2012: Ob. 2.3.8 Percentuale di abbandono di pazienti in terapia con antidepressivi (N06A)</t>
  </si>
  <si>
    <t xml:space="preserve"> v. manuale di calcolo indicatore  2.3.8 DGR 298/2012 - </t>
  </si>
  <si>
    <t>1. I Responsabili delle strutture semplici e i titolari di incarichi professionali afferenti a strutture complesse o strutture semplici dipartimentali  condividono gli obiettivi assegnati alla struttura complessa o alla UOSD di riferimento con particolare riferimento a quelli direttamente riconducibili all'incarico assegnato.</t>
  </si>
  <si>
    <t>CORONA GIOVANNI VITO</t>
  </si>
  <si>
    <r>
      <rPr>
        <b/>
        <u val="single"/>
        <sz val="12"/>
        <rFont val="Calibri"/>
        <family val="2"/>
      </rPr>
      <t>PRE-REQUISITO DI VALUTAZIONE :</t>
    </r>
    <r>
      <rPr>
        <b/>
        <sz val="12"/>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2012". </t>
    </r>
  </si>
  <si>
    <r>
      <rPr>
        <b/>
        <u val="single"/>
        <sz val="12"/>
        <rFont val="Calibri"/>
        <family val="2"/>
      </rPr>
      <t xml:space="preserve">DGR n.298/2012 Ob.1.4 sanità veterinaria - indicatore 1.4.4 </t>
    </r>
    <r>
      <rPr>
        <b/>
        <sz val="12"/>
        <rFont val="Calibri"/>
        <family val="2"/>
      </rPr>
      <t>-  Esecuzione Piano nazionale residui . Percentuale campioni analizzati di farmaci e contaminanti negli alimenti di origine animale (Mattatoi)</t>
    </r>
  </si>
  <si>
    <r>
      <rPr>
        <b/>
        <u val="single"/>
        <sz val="12"/>
        <rFont val="Calibri"/>
        <family val="2"/>
      </rPr>
      <t xml:space="preserve">DGR n.606/2010: B1: Banca Dati </t>
    </r>
    <r>
      <rPr>
        <b/>
        <sz val="12"/>
        <rFont val="Calibri"/>
        <family val="2"/>
      </rPr>
      <t xml:space="preserve"> Anagrafe stabilimenti:  A)censimento e registrazione dei produttori del settore alimenti destinati all'uomo;</t>
    </r>
  </si>
  <si>
    <r>
      <rPr>
        <b/>
        <u val="single"/>
        <sz val="12"/>
        <rFont val="Calibri"/>
        <family val="2"/>
      </rPr>
      <t>DGR n.606/2010: B1: Banca Dati  Anagrafe stabilimenti:</t>
    </r>
    <r>
      <rPr>
        <b/>
        <sz val="12"/>
        <rFont val="Calibri"/>
        <family val="2"/>
      </rPr>
      <t xml:space="preserve">  B)categorizzazione del rischio: applicazione procedura nell'attività di vigilanza </t>
    </r>
  </si>
  <si>
    <t xml:space="preserve">DIP. DELLE STRUTTURE OMOGENEE DELLE ACUZIE MEDICHE </t>
  </si>
  <si>
    <t>DGR n.298/012 - CONTENIMENTO DEL TASSO DI OSPEDALIZZAZIONE</t>
  </si>
  <si>
    <t>Numero ricoveri residenti (ord+DH)</t>
  </si>
  <si>
    <t>DGR n.298/2012: Ob. 2.3.9 Consumo di farmaci antibatterici  (J01)</t>
  </si>
  <si>
    <t xml:space="preserve"> v. manuale di calcolo indicatore  2.3.9 DGR 298/2012 - </t>
  </si>
  <si>
    <t>DGR n.138/2012 - DDG 222/2012: Farmaci antibatterici: 1. incidenza formulazione iniettiva su totale. 2. incidenza chinolonici off patent</t>
  </si>
  <si>
    <t>1. n. cf. antibatt. In forma iniettiva/ n. tot. Cf. antibatt.; 2. n.cf chinolonici off patent su n.tot. Cf. antichinolonici</t>
  </si>
  <si>
    <t>1. Incidenza degli antibatterici in forma iniettiva  &lt; 20%  sul totale; 2. incidenza chinolonici off patent su tot.antichinolonici &gt;90%</t>
  </si>
  <si>
    <t>Predisposizione protocollo con Dir.Mediche osped e ACP per impiego dei Med.Cont.Ass. negli ambulatori per codici bianchi.</t>
  </si>
  <si>
    <t xml:space="preserve">CIRIELLO GRAZIA MARIA </t>
  </si>
  <si>
    <t xml:space="preserve">RESPONSABILE UOSD B1 </t>
  </si>
  <si>
    <t>UOSD USIB MELFI</t>
  </si>
  <si>
    <t>USIB MELFI</t>
  </si>
  <si>
    <t>DOTT. GIUSEPPE CUGNO</t>
  </si>
  <si>
    <t>PRESIDIO OSPEDALIERO/STRUTTURA TERRITORIALE : ASP</t>
  </si>
  <si>
    <t xml:space="preserve"> DOTT. GIOVANNI GONNELLA - DISTRIBUZIONE DEL PERCORSO VALUTATIVO  </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</si>
  <si>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</si>
  <si>
    <t xml:space="preserve"> v. tab.  - manuale per il calcolo degli indicatori scheda tecnica n. 2.3.3 allegato 1 DGR n.298/2012// applicazione protocolli</t>
  </si>
  <si>
    <t xml:space="preserve">Garantire l'uso del ricettario del SSN e il rispetto del PTO - </t>
  </si>
  <si>
    <t>MONITORAGGIO VENTILOTERAPIA DOMICILIARE</t>
  </si>
  <si>
    <t>n.accessi domiciliari per  monitoraggio dei pz (escluso CPAP)</t>
  </si>
  <si>
    <t>Garantire un periodico monitoraggio trimestrale dei pz non trasportabili che effettuano ventiloterapia domiciliare (escluso CPAP)</t>
  </si>
  <si>
    <t>LIVELLI DI ATTIVITA' AMBULATORIALE TERRITORIALE</t>
  </si>
  <si>
    <t>n.sedi ambulatori territoriali mantenute in attività</t>
  </si>
  <si>
    <t xml:space="preserve">SCHEDA DI BUDGET  2013 </t>
  </si>
  <si>
    <t>tempi di attesa (gg.30 prime visite-gg.60 prest strum.) - n.liste di attesa critiche</t>
  </si>
  <si>
    <t>Garantire il rispetto dei tempi di attesa previsti nel Piano Aziendale.Valore negoziato: assenza di liste critiche. In caso di superamento dei tempi di attesa: applicazione RAO per le prestazioni di competenza con rispetto dei tempi prefissati per ciascuna classe di priorità.</t>
  </si>
  <si>
    <t>DR.VINCENZO PALO</t>
  </si>
  <si>
    <t>subordinatamente alla concessione di autorizzazione regionale: almeno un Day Service/PAC attivato</t>
  </si>
  <si>
    <t>Collaborare alla revisione dei protocolli dipartimentali per BPCO e Polmoniti Comunitarie. Applicazione dei predetti protocolli nelle attività assistenziali territoriali</t>
  </si>
  <si>
    <t>Garantire la continuità dell'assistenza specialistica territoriale su tutte le sedi già attive nel 2012. In relazione trimestrale il Dirigente indicherà il n. delle prestazioni efefttuate nei tre ambiti territoriali.</t>
  </si>
  <si>
    <t xml:space="preserve">Applicazione del percorso di cura per BPCO concordato a livello dipartimentale finalizzato alla riduzione del T.O. per BPCO da contenere nel </t>
  </si>
  <si>
    <t>obiettivo assegnato &gt; 75%  Azioni: monitoraggio mensile, audit e reportistica, anche individuale, ai MMG e PLS; adozione di provvedimenti tempestivi finalizzati a riallineare i comportamenti prescrittivi all'obiettivo assegnato; relazione trimestrale al cdg.</t>
  </si>
  <si>
    <t>ASP 87,20% (ex ASL1 vedi report CDG)</t>
  </si>
  <si>
    <t>obiettivo assegnato: &gt; 84%. Azioni: monitoraggio mensile, audit e reportistica, anche individuale, ai MMG e PLS. ; adozione di provvedimenti tempestivi finalizzati a riallineare i comportamenti prescrittivi all'obiettivo assegnato; relazione trimestrale al cdg.</t>
  </si>
  <si>
    <t>ASP 15,99% (ex ASL1 vedi report CDG)</t>
  </si>
  <si>
    <t>Risultati attesi: &gt; 18%. Azioni:monitoraggio mensile, audit e reportistica, anche individuale, ai MMG e PLS.;adozione di provvedimenti tempestivi finalizzati a riallineare i comportamenti prescrittivi all'obiettivo assegnato; relazione trimestrale al cdg.</t>
  </si>
  <si>
    <t>18,01% ASP(ex ASL1 vedi report CDG)</t>
  </si>
  <si>
    <t>Risultati attesi: &gt; 19% . Azioni: Monitoraggio mensile, audit e reportistica, anche individuale, ai MMG e PLS. Adozione di provvedimenti tempestivi finalizzati a riallineare i comportamenti prescrittivi all'obiettivo assegnato. Relazione trimestrale al cdg.</t>
  </si>
  <si>
    <t xml:space="preserve">ASP 30,26% - 206 pz x 100 ab. (ex ASL1 vedi report CDG) </t>
  </si>
  <si>
    <t>UP &lt;  21 UPx100 (eq. 150 PZ/100ab./anno) Azioni: Monitoraggio mensile, audit e reportistica, anche individuale, ai MMG e PLS. Adozione di provvedimenti tempestivi finalizzati a riallineare i comportamenti prescrittivi all'obiettivo assegnato. 2.Incidenza IPP off patent: &gt; 98%.  Relazione trimestrale al cdg.</t>
  </si>
  <si>
    <t>Garantire l'uso del ricettario del SSN (100% prescrizioni su ricetta rossa) e il rispetto del PTO per pazienti che richiedono terapia</t>
  </si>
  <si>
    <t>A3- PREVENZIONE SOVRAPPESO E OBESITA'</t>
  </si>
  <si>
    <t>Prevenzione squilibri nurizionali</t>
  </si>
  <si>
    <t>n. interventi di vigilanza + n. campioni eseguiti</t>
  </si>
  <si>
    <t>n. certificazioni rilasciate + n. campioni eseguiti</t>
  </si>
  <si>
    <t>DIPARTIMENTO DI PREVENZIONE COLLETTIVA  DELLA SALUTE UMANA</t>
  </si>
  <si>
    <t>DIRETTORE DI STRUTTURA  COMPLESSA A1</t>
  </si>
  <si>
    <t>CALICE PASQUALE</t>
  </si>
  <si>
    <t>IGIENE DEGLI ALIMENTI E NUTRIZIONE</t>
  </si>
  <si>
    <t>VENOSA</t>
  </si>
  <si>
    <t xml:space="preserve">% azioni nel PDQ realizzate tra quelle di competenza - partecipazione al 100% degli audit clinici - partecipazione attiva all'attuazione ed alla gestione del sistema di accreditamento istituzionale </t>
  </si>
  <si>
    <t xml:space="preserve">AREA DIPARTIMENTALE STRUTTURE OMOGENEE POST-ACUZIE </t>
  </si>
  <si>
    <t>&gt; 75%</t>
  </si>
  <si>
    <t>&gt; 10 &lt; 60</t>
  </si>
  <si>
    <t>Tasso occupazione p.l. r.o. Lungodegenza</t>
  </si>
  <si>
    <t xml:space="preserve">Appropriatezza prestazioni : rispetto delle indicazioni contenute nella lettera prot 01 ADP del 5.1.12 del Direttore del Dipartimento </t>
  </si>
  <si>
    <t>2. Attuazione DDG n.64 del 24.1.2012: ricognizione delle attività di competenza, individuazione della periodicità dei controlli e dei vari responsabili. Il piano dei controlli dovrà essere trasmesso entro il 30 giugno 2013 al Direttore di Dipartimento e al Controllo di Gestione. Il rendiconto sui controlli programmati ed effettuati dovrà essere allegato, ai fini della valutazione, alla relazione di fine anno.</t>
  </si>
  <si>
    <t>Prevenzione squilibri nutrizionali: Elaborazione tabelle dietetiche richieste da istituti scolastici e/o altri enti pubblici . Valore negoziato: 100% delle tabelle e delle successive eventuali modifiche richieste (indicare in relazione il n. delle richieste).</t>
  </si>
  <si>
    <t>inserire in anagrafica il 100% delle attività oggetto di segnalazione (SCIA).In relazione indicare il n. dei produttori censiti.</t>
  </si>
  <si>
    <t>categorizzazione del rischio per il 30% degli esercizi (n. 190 schede)</t>
  </si>
  <si>
    <t>categorizzazione del rischio: applicazione di tale procedura nell'attività di vigilanza/ispezione negli opifici presenti nel territorio. Valore negoziato: almeno il 30% degli opifici presenti sul territorio (in relazione il Dirigente indicherà il n. degli opifici presenti sul territorio e il n. delle schede di rischio compilate)</t>
  </si>
  <si>
    <t>audit: applicazione negli opifici presenti nel territorio. Valore negoziato: &gt; 4. In relazione il dirigente indicherà gli opifici nei quali è stato eseguito l'audit.</t>
  </si>
  <si>
    <t>n.54 prelievi e n. 17 campioni eseguiti</t>
  </si>
  <si>
    <t xml:space="preserve">n. interventi educativi </t>
  </si>
  <si>
    <t>&gt;= 20 interventi educativi in ambito scolastico e/o consultoriale (promozione allattamento al seno, in collaborazione con UOC Ostetricia e Ginecologia e resp. consultori)</t>
  </si>
  <si>
    <t>partecipare alle operazioni di prelievo ala fonte eseguiti dai tecnici dell'Univ. ed eseguire il campionamento di lotti prodotti a livello nazionale: &gt; 12 campioni/anno</t>
  </si>
  <si>
    <t>UOC AREA "A" VENOSA</t>
  </si>
  <si>
    <t>ACP</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</si>
  <si>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</si>
  <si>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3 .  Nella colonna "Dato storico", di norma, è riportato il dato registrato nel 2012 diversamente a margine del dato, tra parentesi, è riportato l'anno a cui il dato storico si riferisce. I dati relativi alla spesa farmaceutica anno 2012 (farmaci,presidi,materiale sanitario,farmaci alla dimissione) per U.O. sono stati trasmessi ai Direttori di Dipartimento e Direttori medici di Presidio  in data 29/4/2013 e sono pubblicati sul sito web aziendale nella pagina "Area di staff Budget e  Controllo di Gestione"</t>
  </si>
  <si>
    <t xml:space="preserve"> n. di giudizi di conformità espressi/n.giudizi richiesti </t>
  </si>
  <si>
    <t xml:space="preserve">Emettere i giudizi di potabilità, previsti quali controlli esterni (art.8 co. 6 DLGS n.31/2011), su tutti i campioni di acque destinate al consumo umano effettuati dall'ARPAB - trasmissione della relazione riassuntiva alla Regione Basilicata entro il termine previsto.                                  </t>
  </si>
  <si>
    <t>215/215</t>
  </si>
  <si>
    <t>100% - n. notifiche malattie infettive Il dirigente indicherà in relazione il n.delle indagini e il n. delle notifiche)</t>
  </si>
  <si>
    <t>verificati il 100% degli esercizi segnalati (n.20/20)</t>
  </si>
  <si>
    <t>100% Soddisfatte tutte le richieste (40 certificazioni rilasciate)</t>
  </si>
  <si>
    <t xml:space="preserve">Alimentare regolarmente la rete informativa regionale per assicurare la rapidità di scambio informativo e l'immediata fruizione dei dati generati </t>
  </si>
  <si>
    <t>n.unità PFC consumate</t>
  </si>
  <si>
    <t>indice di donazione plasma</t>
  </si>
  <si>
    <t>n.unità di PFC da aferesi</t>
  </si>
  <si>
    <t>n.flaconi di albumina consumati</t>
  </si>
  <si>
    <t>produzione unità di sangue: n.unità di sangue  inviate ad altri ospedali reg ed extrareg.</t>
  </si>
  <si>
    <t>Peso indicatore</t>
  </si>
  <si>
    <t>Punteggio indicatore</t>
  </si>
  <si>
    <t>Punteggio ponderato indicatore</t>
  </si>
  <si>
    <t>Peso ponderato indicatore</t>
  </si>
  <si>
    <t>DGR n.298/2012: OB 2.1: Percentuale di dimessi da reparti chirurgici con DRG medici per i ricoveri ordinari</t>
  </si>
  <si>
    <t xml:space="preserve">v. tab.  - manuale per il calcolo degli indicatori - scheda tecnica  n. 2.1.2  allegato 1 DGR n.298/2012 </t>
  </si>
  <si>
    <t>DGR n.298/2012: OB 2.1: Percentuale di ricoveri effettuati in Day‐Surgery per i DRG LEA Chirurgici</t>
  </si>
  <si>
    <t xml:space="preserve">v. tab.  - manuale per il calcolo degli indicatori - scheda tecnica  n. 2.1.3  allegato 1 DGR n.298/2012 </t>
  </si>
  <si>
    <t xml:space="preserve">v. tab.  - manuale per il calcolo degli indicatori - scheda tecnica  n. 2.1.6  allegato 1 DGR n.298/2012 </t>
  </si>
  <si>
    <t>Definizione di procedure operative per l'utilizzo di alcuni farmaci (imipimen/cilastatina – teicoplanina – linezolid )</t>
  </si>
  <si>
    <t>Numero di schede pervenute alla UO di Farmacia = numero prescrizioni (imipimen/cilastatina-teicoplanina-linezolid)  ; controllo mensili utilizzo  (imipimen/cilastatina-teicoplanina-linezolid)</t>
  </si>
  <si>
    <t xml:space="preserve">2. La Direzione aziendale potrà consentire, nel corso dell'anno, l'eventuale rimodulazione degli obiettivi contenuti nella presente  scheda di budget qualora riconosca importanti, motivate e oggettive modificazioni di contesto. 
</t>
  </si>
  <si>
    <t>3. Il responsabile del CDR  che sottoscrive per accettazione la presente scheda si impegna a comunicare gli obiettivi negoziati a tutti i dirigenti e al personale del comparto assegnato al CDR entro 5 gg. dalla sottoscrizione della scheda di budget.</t>
  </si>
  <si>
    <t xml:space="preserve">tempi di attesa (gg.30 prime visite-gg.60 prest strum.) - n.liste di attesa critiche risolte (v. tab.  - manuale per il calcolo degli indicatori - scheda tecnica  n. 5.2.1 allegato 1 DGR n.298/012) </t>
  </si>
  <si>
    <t>DGR 298/012 -  5.2 MIGLIORAMENTO DEI TEMPI DI ATTESA</t>
  </si>
  <si>
    <t>DGR 298/012 - CONTENIMENTO DEL TASSO DI OSPEDALIZZAZIONE</t>
  </si>
  <si>
    <t>DGR 606/2010 OB. C3 - RICOVERI ORDINARI E DH PER I DRG DEI LEA AD ALTO RISCHIO DI INAPPROPRIATEZZA</t>
  </si>
  <si>
    <t xml:space="preserve">&gt; 65% (escluso i DRG 006  119  039 da erogare tendenzialmente in ambulatorio) </t>
  </si>
  <si>
    <t>DGR 606/2010 OB. C6 - CONTENIMENTO DELLA SPESA FARMACEUTICA OSPEDALIERA</t>
  </si>
  <si>
    <t>DGR n.298/2012:  OB 2.1: Giorni di degenza media precedenti l’intervento chirurgico</t>
  </si>
  <si>
    <t>PRE-REQUISITO DI VALUTAZIONE</t>
  </si>
  <si>
    <t>NOTE DEL RESPONSABILE DEL CDR:in ordine al raggiungimento di alcuni aspetti  degli obiettivi 2,5,7 si evidenzia la difficoltà in relazione alla carenza del personale, al tipo di organizzazione e alle limitazioni nell'uso del proprio automezzo. In ordine all'obiettivo n.3 , si evidenzia la difficoltà di dimettere pazienti con residenzialità &gt; di 36 mesi per carenza di strutture alternative,  per la lungodegenza  dei pz stessi che, nella gran parte ha i condizioni socio-economiche critiche e  per assenza di concrete politiche di integrazione sociosanitaria. Circa l'obiettivo 4 si evidenzia che,  non si è mai intervenuti in merito agli inserimenti dei pazienti in strutture extraregionali e quindi l'obiettivo non è governabile da parte di questo CDR.</t>
  </si>
  <si>
    <t>USIB Melfi - Controllo sulla spesa provvedendo alla tempestiva risoluzione di eventuali criticità accertate - Applicazione DGR 1052/2010: verificare alla scadenza dei presidi di cui all'allegato 2 DM 332/99 l'eventuale sostituzione- garantire l'operatività di  un sistema di controllo delle giacenze ausili per incontinenti consegnati a domicilio - collaudare i  dispositivi di cui al DM 332/99 entro 60 gg dalla consegna.</t>
  </si>
  <si>
    <r>
      <rPr>
        <b/>
        <u val="single"/>
        <sz val="14"/>
        <rFont val="Calibri"/>
        <family val="2"/>
      </rPr>
      <t>USIB e ACP</t>
    </r>
    <r>
      <rPr>
        <b/>
        <sz val="14"/>
        <rFont val="Calibri"/>
        <family val="2"/>
      </rPr>
      <t>:  Attivazione Day Service BPCO (subordinatamente all'approvazione regionale). Dare continuità al Percorso sul rischio cardiovascolare( Progetto CUORE). Garantire continuità al Day Service sul Diabete e sull'Ipertensione, attuare il PDTA regionale sul Diabete e il progetto di gestione del pz diabetico - Progetto ATIP (Del. n.1021/2011 ). Elaborazione n.2 PDT (Scompenso e BPCO) finalizzati alla riduzione dei ricoveri per residenti</t>
    </r>
  </si>
  <si>
    <t>FF UOC AREA CURE PRIMARIE EX ASL 2</t>
  </si>
  <si>
    <t>AREA CURE PRIMARIE EX ASL2</t>
  </si>
  <si>
    <t xml:space="preserve"> DOTT.ANNA BACCHINI - DISTRIBUZIONE DEL PERCORSO VALUTATIVO  </t>
  </si>
  <si>
    <r>
      <t>Dato storico 2012</t>
    </r>
    <r>
      <rPr>
        <sz val="14"/>
        <rFont val="Calibri"/>
        <family val="2"/>
      </rPr>
      <t xml:space="preserve"> (3)</t>
    </r>
  </si>
  <si>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</si>
  <si>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Elaborazione n.2 PDT (Scompenso e BPCO) finalizzati alla riduzione dei ricoveri per residenti --Day service- PDT - progetto gestione del pz diabetico nell'ambito del Progetto ATIP</t>
  </si>
  <si>
    <t>ATIP -DS Diabete e Ipertensione</t>
  </si>
  <si>
    <t>Mettere in campo iniziative finalizzate alla gestione del dolore cronico e al conseguente incremento del consumo di farmaci oppioidi (Ob. exASL2/ASP &gt; 1,6 x mille DDD/n.residenti)</t>
  </si>
  <si>
    <t>controllo &gt; 25% delle sedi AMBITO ex ASL2</t>
  </si>
  <si>
    <t>ex asl2 30.645.028 (-15,54% su 2011) dato Marno</t>
  </si>
  <si>
    <t>Ridurre la spesa farmaceutica convenzionata netta (-  2%  rispetto al dato 2012 Marno ex ASL2) mediante un'azione costante di monitoraggio mensile, audit e reportistica, anche individuale, ai mmg e pls. Adozione di provvedimenti tempestivi finalizzati a riallineare i comportamenti prescrittivi all'obiettivo assegnato. Relazione trimestrale al cdg.</t>
  </si>
  <si>
    <t>2012: ASP 203,62 (200,56 exasl2) euprocap</t>
  </si>
  <si>
    <t>92,37% ( ex ASL2 vedi report CDG)</t>
  </si>
  <si>
    <t>87,20%( ex ASL2 vedi report CDG)</t>
  </si>
  <si>
    <t>15,99%( ex ASL2 vedi report CDG)</t>
  </si>
  <si>
    <t>18,01% ( ex ASL2 vedi report CDG)</t>
  </si>
  <si>
    <t>30,26% (ex ASL2 vedi report CDG) - 206 pz x 100 ab.</t>
  </si>
  <si>
    <t>2012: consumo statine 77 cf.dato asp - inc. statine off patent  78%-  % abbandono statine 20,05% (ex ASL2 vedi report CDG)</t>
  </si>
  <si>
    <t xml:space="preserve"> 1. n.cf.sartanix100 ab. - 2. v. manuale di calcolo indicatore  2.3.7 DGR 298/2012 - </t>
  </si>
  <si>
    <t>43,58% ( ex ASL2 vedi report CDG)</t>
  </si>
  <si>
    <t>Incremento % dei ricoveri (ord.) in mobilità attiva extra asl: &gt;  valore storico % 2012</t>
  </si>
  <si>
    <t>Obiettivo 2013 del CDR: riduzione della spesa per presidi e prodotti farmaceutici &gt;  5% su dato storico spesa complessivo 2012 ( a parità di dimessi)</t>
  </si>
  <si>
    <r>
      <t>EFFICIENTE UTILIZZO DELLE RISORSE UMANE ASSEGNATE AL SERVIZIO :</t>
    </r>
    <r>
      <rPr>
        <b/>
        <u val="single"/>
        <sz val="14"/>
        <rFont val="Calibri"/>
        <family val="2"/>
      </rPr>
      <t xml:space="preserve"> CAPACITA' DI UTILIZZO DELLE APPARECCHIATURE RADIOLOGICHE</t>
    </r>
  </si>
  <si>
    <t>Valore in € spesa per farmaci  epresidi</t>
  </si>
  <si>
    <t xml:space="preserve"> Obiettivo 2013 del CDR: riduzione della spesa  complessiva (P+F) &gt;  2% su dato storico spesa 2012 (a parità di prestazioni int+est.)</t>
  </si>
  <si>
    <t>Contribuire al contenimento dei ricoveri ord+DH dei residenti ASP al fine di conseguire il tasso di ospedalizzazione assegnato.  Risultato atteso: = dato storico n.dimessi ord-dh residenti 2012 (toll.max + 5%).</t>
  </si>
  <si>
    <t>Valore negoziato:  1. consulenze comi vigili  (100%) - 2. 100% delle consulenze richieste in PS - 3. incrementare il consumo dei farmaci oppioidi  nella terapia del dolore ( &gt;  dato storico consumi anno  2012 a parità di pz trattati).</t>
  </si>
  <si>
    <t>Contribuire al contenimento del T.O (ric.ord.e dh res. pediatria) in regione nel tetto  programmato per l'ASP -  Risultato atteso: = dato storico 2012 n.dimessi ord. residenti ASP in pediatria (toll. max + 2%, dal computo dei ricoveri saranno comunque esclusi i DRG per neonato normale DRG 391 - 288).</t>
  </si>
  <si>
    <t>544.096/16.686= 32,60 euro</t>
  </si>
  <si>
    <t>valore spesa esami  radiologici/n.accessi in PS (PSA)</t>
  </si>
  <si>
    <t>valore spesa esami lab./n.accessi in PS (PSA)</t>
  </si>
  <si>
    <t>330.993/16.686=19,83 euro</t>
  </si>
  <si>
    <r>
      <t xml:space="preserve">Garantire il rispetto dei tempi di attesa previsti nel Piano Aziendale.Valore negoziato: assenza di liste critiche. Prestazioni ambulatoriali esterne: valore atteso: </t>
    </r>
    <r>
      <rPr>
        <b/>
        <u val="single"/>
        <sz val="14"/>
        <rFont val="Calibri"/>
        <family val="2"/>
      </rPr>
      <t>&gt;</t>
    </r>
    <r>
      <rPr>
        <b/>
        <sz val="14"/>
        <rFont val="Calibri"/>
        <family val="2"/>
      </rPr>
      <t xml:space="preserve"> 20.000. In caso di superamento dei tempi di attesa: applicazione RAO per le prestazioni di competenza con rispetto dei tempi prefissati per ciascuna classe di priorità.</t>
    </r>
  </si>
  <si>
    <r>
      <rPr>
        <b/>
        <u val="single"/>
        <sz val="14"/>
        <rFont val="Calibri"/>
        <family val="2"/>
      </rPr>
      <t xml:space="preserve">GOVERNANCE DIPARTIMENTALE: </t>
    </r>
    <r>
      <rPr>
        <b/>
        <sz val="14"/>
        <rFont val="Calibri"/>
        <family val="2"/>
      </rPr>
      <t>SCRENING MAMMOGRAFICO: estensione grezza</t>
    </r>
  </si>
  <si>
    <t>v. tab.  - manuale per il calcolo degli indicatori - scheda tecnica  n. 1.2.1  allegato 1 DGR n.298/2012 (estensione grezza)</t>
  </si>
  <si>
    <t xml:space="preserve">Contribuire al conseguimento dell'obiettivo di estensione grezza allo screening mammografico &gt; 95 % </t>
  </si>
  <si>
    <r>
      <rPr>
        <b/>
        <u val="single"/>
        <sz val="14"/>
        <rFont val="Calibri"/>
        <family val="2"/>
      </rPr>
      <t xml:space="preserve">GOVERNANCE DIPARTIMENTALE: </t>
    </r>
    <r>
      <rPr>
        <b/>
        <sz val="14"/>
        <rFont val="Calibri"/>
        <family val="2"/>
      </rPr>
      <t>SCRENING MAMMOGRAFICO: ADESIONE GREZZA</t>
    </r>
  </si>
  <si>
    <t>v. tab.  - manuale per il calcolo degli indicatori - scheda tecnica  n. 1.2.2  allegato 1 DGR n.298/2012 (adesione grezza)</t>
  </si>
  <si>
    <t>Garantire il conseguimento dell'obiettivo di adesione grezza allo screening mammografico &gt; 80 % su base ASP</t>
  </si>
  <si>
    <t xml:space="preserve">Garantire l'esecuzione degli esami RX interni non contrastografici entro il giorno della richiesta; degli esami rx contrastografici,degli esami TC,ecografici ed RM entro 3 gg. dalla richiesta  </t>
  </si>
  <si>
    <t>estensione grezza  98,4% asp (donne invitate asp 43.312 - ex asl1 9.665)</t>
  </si>
  <si>
    <r>
      <t>B3 - TEMPI DI ATTESA DELLE PRESTAZIONI SPECIALISTICHE E STRUMENTALI AMBULATORIALI:</t>
    </r>
    <r>
      <rPr>
        <b/>
        <u val="single"/>
        <sz val="14"/>
        <rFont val="Calibri"/>
        <family val="2"/>
      </rPr>
      <t xml:space="preserve"> tempi refertazione esami interni</t>
    </r>
  </si>
  <si>
    <t>INCREMENTO MOBILITA' ATTIVA EXTRAREGIONE (CARDIOLOGIA)</t>
  </si>
  <si>
    <t>19/190(10%)</t>
  </si>
  <si>
    <t>Tendenziale incremento  % mobilità attiva extra asl dei ricoveri ordinari  : &gt; 10%</t>
  </si>
  <si>
    <t>Attivare almeno un Day Service.  Nelle more: dare continuità al PAC attivo presso l'ambulatorio dello scompenso. Il Dirigente nella relazione al CDG indicherà il volume delle prestazioni rese in PAC (2013 vs 2012)</t>
  </si>
  <si>
    <r>
      <rPr>
        <b/>
        <u val="single"/>
        <sz val="14"/>
        <rFont val="Calibri"/>
        <family val="2"/>
      </rPr>
      <t xml:space="preserve">% ricoveri 0-2 gg &lt; 12% </t>
    </r>
    <r>
      <rPr>
        <b/>
        <sz val="14"/>
        <rFont val="Calibri"/>
        <family val="2"/>
      </rPr>
      <t>. Alla luce delle criticità evidenziate nella relazione 2012, in caso di mancato conseguimento dell'obiettivo il Dirigente comunicherà al CDG i ricoveri brevi 0/2gg relativi a casi di  sostituzione PMK per fine vita e/o di ricoveri per cardioversione elettrica di FA persistente (n.cartella clinica e motivazione del ricovero breve). Per le sostituzioni di PMK prevedere un percorso in Day Surgery.</t>
    </r>
  </si>
  <si>
    <t>Stabilizzazione della complessità dei ricoveri: &gt; = dato storico 2012 (cardiologia)</t>
  </si>
  <si>
    <t>46,7%( cardiologia)</t>
  </si>
  <si>
    <r>
      <rPr>
        <b/>
        <u val="single"/>
        <sz val="14"/>
        <rFont val="Calibri"/>
        <family val="2"/>
      </rPr>
      <t>&gt;</t>
    </r>
    <r>
      <rPr>
        <b/>
        <sz val="14"/>
        <rFont val="Calibri"/>
        <family val="2"/>
      </rPr>
      <t xml:space="preserve"> 47% (Cardiologia)</t>
    </r>
  </si>
  <si>
    <t>11 DRG 143/190 dimessi (5,76%)</t>
  </si>
  <si>
    <t xml:space="preserve">Rispetto delle indicazioni contenute nella lettera prot 01 ADP del 5.1.12 del Direttore del Dipartimento </t>
  </si>
  <si>
    <t xml:space="preserve">VALUTATORE DI I^ ISTANZA : DOTT GIUSEPPE MAGNO </t>
  </si>
  <si>
    <t>Controllo residui antiparassitari</t>
  </si>
  <si>
    <t>Garantire l'uso del ricettario del SSN e il rispetto del PTO -</t>
  </si>
  <si>
    <t xml:space="preserve">TOTALE PESO PONDERATO DELL'INDICATORE </t>
  </si>
  <si>
    <t xml:space="preserve">TOTALE PESO DELL'INDICATORE </t>
  </si>
  <si>
    <t>comunic.dati al CDG - % n. segnalazioni comunicate al Minsal e Dip.reg.sal/n.segnalazioni pervenute</t>
  </si>
  <si>
    <t>17/17/</t>
  </si>
  <si>
    <t>VALUTATORE DI I^ ISTANZA : Dott. GIUSEPPE MAGNO</t>
  </si>
  <si>
    <t>VALUTATORE DI I^ ISTANZA:     Dott. LIBERO MILETI</t>
  </si>
  <si>
    <r>
      <t>GOVERNANCE DIPARTIMENTALE: Monitoraggio indicatori di attività assistenziale</t>
    </r>
  </si>
  <si>
    <r>
      <t>GOVERNANCE DIPARTIMENTALE: Monitoraggio indicatori economico-finanziari.</t>
    </r>
  </si>
  <si>
    <t xml:space="preserve">n. casi interventi eseguiti in ambulatorio ( prestazioni di cui all'allegato 2 DGR 606/10) </t>
  </si>
  <si>
    <t>PER ACCETTAZIONE: IL DIRETTORE/ DIRIGENTE RESP. DEL CDR</t>
  </si>
  <si>
    <t>Garantire l'uso del ricettario del SSN (100% prescrizioni) e il rispetto del PTO.</t>
  </si>
  <si>
    <t>garantire l'uso del ricettario del SSN e il rispetto del PTO</t>
  </si>
  <si>
    <t>POSTI LETTO RESIDENZA</t>
  </si>
  <si>
    <t>n.corsi di formazione su problematiche alcol correlate ad operatori di settore</t>
  </si>
  <si>
    <t>PRESIDIO OSPEDALIERO/STRUTTURA :</t>
  </si>
  <si>
    <t>Dare continuità alle azioni già intraprese nell'anno 2012 circa: 1. Individuazione per ogni macroarea dipartimentale  (A,B,C) un referente unico per i tre ambiti territoriali che raccolga e sistematizzi i report trimestrali di attività da inviare, nei termini previsti  al pre-requisito di valutazione che precede, al Direttore di Dipartimento e al UOC CdG. 2. Predisporre un report omogeneo per la rilevazione analitica delle prestazioni rese nelle varie macroaree dipartimentali e delle rispettive valorizzazioni ( v. schema-tipo già in uso presso la ex ASL3). Le azioni realizzate dovranno essere indicate nelle relazioni di attività trimestrali.</t>
  </si>
  <si>
    <t xml:space="preserve">Protocollo per attivazione amb. codici bianchi;  percentuale MCA inseriti in ambulatorio codici bianchi </t>
  </si>
  <si>
    <t>Predisposizione protocollo con P.Socc. e USIB per impiego dei Med.Cont.Ass. negli ambulatori per codici bianchi.</t>
  </si>
  <si>
    <t xml:space="preserve">E2 -PROGETTO LUMIR </t>
  </si>
  <si>
    <t>Pieno e corretto utilizzo delle procedure AIRO per la SDO (UU.OO.ospedaliere) e ARCA per la refertazione (UU.OO. Territoriali e spec.amb.) - n.audit</t>
  </si>
  <si>
    <t>monitoraggio sulla corretta e completa compilazione SDO (ospedale)  incluso campo prenotazione e def. classi di priorità e sull'uilizzazione dell la procedura AIRO per la chiusura SDO di  reparto e per la successiva stampa della lettera di dimissione e della ricetta per prescrizione farmaci/esami ed utilizzo procedura ARCA per la refertazione. - almeno 3 audit/anno</t>
  </si>
  <si>
    <t>D4 – RICOVERI ORDINARI DI LUNGODEGENZA:</t>
  </si>
  <si>
    <t>Individuazione dei casi e applicazione dell’abbattimento tariffario giornaliero di cui alla DGR 1335 del 18/09/2006</t>
  </si>
  <si>
    <t>AZIONI FINALIZZATE ALL'OTTIMIZZAZIONE DEI POSTI LETTO E AL MIGLIORAMENTO DELL'APPROPRIATEZZA DELLE PRESTAZIONI CHIRURGICHE</t>
  </si>
  <si>
    <t>attivare/implementare la preospedalizzazione - audit - stesura e attuazione protocollo Anestesia-Ortopedia per le fratture di femore</t>
  </si>
  <si>
    <t>1. Verificare che nei reparti chirurgici vengano rispettate le procedure di preospedalizzazione, contribuire alla soluzione di eventuali criticità che ritardino l'attivazione della preosp.  - almeno 3 audit/anno per implementazione procedure di preospedalizzazione. 2. stesura protocollo tra UOC Ortopedia/UOC Anestesia finalizzato a garantire che le fratture di femore vengano operate entro 2 gg.dall'ammissione.</t>
  </si>
  <si>
    <t>CONTROLLO CARTELLE CLINICHE: DM MIN.SAL. del 10 Dicembre 2009 ; DGR n.606/10 : ALL.6 e DGR 2022/2010  all. 6  -</t>
  </si>
  <si>
    <t xml:space="preserve">adozione/revisione protocollo - controllo 10% cartelle cliniche </t>
  </si>
  <si>
    <t>564/6054= 9,31%</t>
  </si>
  <si>
    <t>1. Adozione/revisione protocollo di valutazione dei controlli di congruità delle cartelle cliniche (ob.condiviso con le altre DMO dei PSA aziendali) 2. Controllo di almeno il 10% delle cartelle cliniche  con i criteri individuati nel rispetto del  DM  Salute del 10 Dicembre 2009 e  nelle DGR 606DGR/2010 e DGR  2022/2010 fatto salvo eventuali criteri e direttive regionali in materia (in sede di valutazione finale dovrà essere fornito l'elenco con n.di riferimento della cartella clinica controllata, la data e l'esito del controllo)</t>
  </si>
  <si>
    <t>1. Garantire l'uso del ricettario del SSN (100% prescrizioni su ricetta rossa): adottare misure di verifica e controllo dell'uso del ricettario rosso da parte dei medici ospedalieri; 2. garantire il rispetto del PTO (almeno 6 controlli verbalizzati/anno su uso ricettari e rispetto PTO).</t>
  </si>
  <si>
    <t>verifica dei consumi di albumina-verifica applicazione protocollo - riduzione consumi di albumina</t>
  </si>
  <si>
    <t>4.226 fl.</t>
  </si>
  <si>
    <t xml:space="preserve">Monitoraggio almeno trimestrale dei consumi di albumina nelle UU.OO. chirurgiche finalizzati alla riduzione dl consumo di albumina a parita di DRG chirurgici. 2. Azioni di competenza (es. audit specifici) finalizzate alla riduzione degli scostamenti rispetto agli obiettivi assegnati. 3. Verifica rispetto applicazione protocollo sull'albumina (almeno 3/annue documentate). </t>
  </si>
  <si>
    <t>n.audit - valore spesa farmaceutica ospedaliera - 1°ciclo di terapia (rapporto ricette/pz residenti dimessi (ord+dh) -</t>
  </si>
  <si>
    <t xml:space="preserve"> 2012: mat.san. 3.664.720  + 1.422.651 farm.cdc osped.- farmaci alla dimissione: 3.116;  prescr.- dimessi (ord 6.655+dh 3.748)  (3)</t>
  </si>
  <si>
    <t xml:space="preserve">Almeno 3 audit/anno finalizzati alla riduzione della spesa farmaceutica ospedaliera (presidi e farmaci centri di costo ospedalieri) del 2% rispetto al 2012, a  parità di dimessi (ord+dh) e all'incremento della prescrizione del 1° ciclo di terapia(rapp. prescr./pz res. ord+dh) :  rapp. =1:1 per i reparti medici e 1:2 per i reparti chirurgici e le pediatrie. Gli audit dovranno essere idoneamente documentati. </t>
  </si>
  <si>
    <t>TEMPI DI ATTESA CONSEGNA CARTELLE CLINICHE E ACCESSO AI DOCUMENTI AMMINISTRATIVI</t>
  </si>
  <si>
    <t>rispetto dei tempi previsti nella Carta dei Servizi (10 gg - 30 gg)</t>
  </si>
  <si>
    <t>1. consegna delle cartelle cliniche ai richiedenti entro 10 gg. dal momento in cui sono disponibili i dati necessari per il suo completamento - 2. 30 gg. per l'accesso ai documenti amministrativi (a comprova, in sede di valutazione finale, dovrà essere consegnato l'elenco riportante il numero della cartella richiesta o il riferimento documentale, le date di richiesta e consegna)</t>
  </si>
  <si>
    <t xml:space="preserve">DIMISSIONI PROTETTE </t>
  </si>
  <si>
    <t>n.protocolli adottatti/revisionati</t>
  </si>
  <si>
    <t>elaborazione/revisione, d'intesa con l'ACP, del protocollo per la dimissione protetta per pazienti affetti da patologie invalidanti complesse : adozione/revisione e attuazione protocollo</t>
  </si>
  <si>
    <t>G4 - RISCHIO CLINICO</t>
  </si>
  <si>
    <t>Attuazione Piano risk management- Alimentazione flusso SIMES - n. audit</t>
  </si>
  <si>
    <t>1. Garantire l'applicazione del Piano del Risk Management 2013. 2. Garantire la puntuale alimentazione del flusso SIMES, 3. Almeno 3 audit/anno su rischio clinico in ambiente ospedaliero (gli audit dovranno essere idoneamente documentati, il verbale dovrà essere trasmesso tempestivamente al Direttore Generale e al CdG)</t>
  </si>
  <si>
    <t>BENESSERE ORGANIZZATIVO IN AMBITO OSPEDALIERO</t>
  </si>
  <si>
    <t>n.riunioni/anno</t>
  </si>
  <si>
    <t>almeno 3 riunioni /anno finalizzate a favorire un clima di collaborazione tra gli operatori delle varie UU.OO. e a favorire il benessere organizzativo (le riunioni dovranno essere idoneamente documentate)</t>
  </si>
  <si>
    <t>1.  rispetto DDG n.64 del 24.1.2012 (semplificazione amm.va e controlli interni)</t>
  </si>
  <si>
    <t>DGR 606/2010 (Obiettivi G1 - G5) autorizzazione e accreditamento regionale in ottemperanza alla L.R. 28/2000</t>
  </si>
  <si>
    <t>Piano di verifica sulla sussistenza dei requisiti per l' accreditamento istituzionale delle strutture aziendali e delle azioni da intraprendere a tal fine</t>
  </si>
  <si>
    <r>
      <rPr>
        <b/>
        <u val="single"/>
        <sz val="14"/>
        <rFont val="Calibri"/>
        <family val="2"/>
      </rPr>
      <t>Obiettivo condiviso con l'UO Qualità, resp.UO Attività Tecniche,Dir.USIB</t>
    </r>
    <r>
      <rPr>
        <b/>
        <sz val="14"/>
        <rFont val="Calibri"/>
        <family val="2"/>
      </rPr>
      <t>: Entro il 31.12.2013, relazionare al DG  sulle azioni da mettere in atto per conseguire l'accreditamento istituzionale delle strutture aziendali.</t>
    </r>
  </si>
  <si>
    <t>TOTALE PESO INDICATORE</t>
  </si>
  <si>
    <t>PER ACCETTAZIONE:   IL DIRETTORE/ DIRIG.RESP. DEL CDR</t>
  </si>
  <si>
    <t xml:space="preserve">                                                                               a) la gestione del budget finanziario formalmente affidato e delle  risorse umane e strumentali effettivamente assegnate in relazione agli obiettivi concordati e risultati conseguiti;</t>
  </si>
  <si>
    <r>
      <t xml:space="preserve">                                                                                                       b)</t>
    </r>
    <r>
      <rPr>
        <sz val="14"/>
        <rFont val="Calibri"/>
        <family val="2"/>
      </rPr>
      <t xml:space="preserve"> ogni altra funzione gestionale espressamente delegata in base all’atto aziendale;</t>
    </r>
  </si>
  <si>
    <t xml:space="preserve">                                                                                                       c) l’efficacia dei modelli gestionali adottati per il raggiungimento degli obiettivi annuali;</t>
  </si>
  <si>
    <t xml:space="preserve">                                                                                                       d) il raggiungimento degli obiettivi prestazionali quali-quantitativi affidati;</t>
  </si>
  <si>
    <t>IL DIRIGENTE VALUTATO: PER ACCETTAZIONE</t>
  </si>
  <si>
    <t>Garantire l'uso del ricettario del SSN (100% prescrizioni su ricetta rossa) e il rispetto del PTO; garantire la corretta dispensazione del I ciclo di terapia ricovero ordinario, dh (rapporto ricette/pz residenti (ord+dh) :   &gt; = 0,5 (tendenziale) . In caso di mancato conseguimento  dell'obiettivo, in sede di valutazione, il dirigente relazionerà in ordine alle motivazioni  che hanno portato alla mancata prescrizione del 1° ciclo di terapia.</t>
  </si>
  <si>
    <r>
      <rPr>
        <b/>
        <u val="single"/>
        <sz val="14"/>
        <rFont val="Calibri"/>
        <family val="2"/>
      </rPr>
      <t xml:space="preserve">Del .298/2012: Obiettivo 1.4 sanità veterinaria A1 indicatore 1.4.1 : </t>
    </r>
    <r>
      <rPr>
        <b/>
        <sz val="14"/>
        <rFont val="Calibri"/>
        <family val="2"/>
      </rPr>
      <t>Risanamento della TBC bovina,/bufalina nel territorio di propria competenza (soggetti di età &gt; 42 gg)</t>
    </r>
  </si>
  <si>
    <t>DGR n.298/2012:OB 2.3.1 - TASSO DI OSPEDALIZZAZIONE PER SCOMPENSO IN RESIDENTI FASCIA DI ETA' 50-74 anni</t>
  </si>
  <si>
    <t xml:space="preserve"> DOTT.PACIFICO GIANCARLO -  DISTRIBUZIONE DEL PERCORSO VALUTATIVO  </t>
  </si>
  <si>
    <t>1. perseguimento degli obiettivi di competenza previsti nel Piano della Qualità aziendale - 2. partecipazione agli audit clinici 100% -3. per quanto di competenza, partecipazione attiva all'attuazione  e gestione del sistema di accreditamento istituzionale.  4. Implementazione del sistema di controllo  e monitoraggio di qualità interno di laboratorio per le attività diagnostiche di Validazione Biologica dei donatori.</t>
  </si>
  <si>
    <t xml:space="preserve">VITO MASCOLO </t>
  </si>
  <si>
    <t xml:space="preserve">PRESIDIO OSPEDALIERO/STRUTTURA TERRITORIALE : MELFI </t>
  </si>
  <si>
    <t>12+1</t>
  </si>
  <si>
    <t>n. inserimento di iscrizioni-variazioni cani (con impianto microchip ) e gatti in BDR /n. iscrizioni-variazioni pervenute</t>
  </si>
  <si>
    <t>n. microchip impiantati /n. richieste di iscrizione pervenute</t>
  </si>
  <si>
    <r>
      <t>GOVERNANCE DIPARTIMENTALE: G- AREA DELLA QUALITA' - G1-ACCREDITAMENTO ISTITUZIONALE - G5: PIANO DELLA QUALITA'</t>
    </r>
    <r>
      <rPr>
        <sz val="14"/>
        <rFont val="Arial"/>
        <family val="0"/>
      </rPr>
      <t xml:space="preserve"> AZIENDALE -PIANO RISK MANAGEMENT (OB.4.4.1 DGR n.298/2012).</t>
    </r>
  </si>
  <si>
    <r>
      <t xml:space="preserve">Per tutte le UU.OO. dipartimentali: 1. verificare il perseguimento degli obiettivi di competenza previsti nel Piano </t>
    </r>
    <r>
      <rPr>
        <sz val="14"/>
        <rFont val="Arial"/>
        <family val="0"/>
      </rPr>
      <t xml:space="preserve">della Qualità aziendale e nel Piano di Risk Management 2013 - 2. partecipazione agli audit clinici 100% - 3.per quanto di competenza, partecipazione attiva all'attuazione  e gestione del sistema di accreditamento istituzionale </t>
    </r>
  </si>
  <si>
    <t>Il Dirigente, entro 15 giorni dalla sottoscrizione della presente scheda, dovrà condividerla con tutto il personale dirigente (non firmatario di scheda di  budget) e del comparto (incluse le P.O.), afferenti alla struttura diretta; copia della scheda, sottoscritta per condivisione dal personale assegnato alla struttura, dovrà essere conservata agli atti d'ufficio per essere esibita su eventuale richiesta del valutatore di I^ o II^ istanza.</t>
  </si>
  <si>
    <t>SVILUPPO ORGANIZZATIVO: Semplificazione amministrativa, controlli interni, piano di riorganizzazione dei servizi.</t>
  </si>
  <si>
    <t>rispetto DDG n.64 del 24.1.2012 (semplificazione amm.va e controlli interni)</t>
  </si>
  <si>
    <t>=</t>
  </si>
  <si>
    <t>Attuazione DDG n.64 del 24.1.2012: ricognizione delle attività di competenza, individuazione della periodicità dei controlli e dei vari responsabili. Il piano dei controlli dovrà essere trasmesso entro il 30 giugno 2013 al Direttore di Dipartimento e al Controllo di Gestione. Il rendiconto sui controlli programmati ed effettuati dovrà essere allegato, ai fini della valutazione, alla relazione di fine anno.</t>
  </si>
  <si>
    <t>grado di attuazione piano di riorganizzazione della UO</t>
  </si>
  <si>
    <t xml:space="preserve">Predisporre ed attuare un piano di riorganizzazione della UO che renda più efficiente ed efficace la gestione delle risorse umane/strumentali assegnate e consenta di conseguire economie di gestione. Nella relazione di fine anno il Dirigente rendiconterà le azioni intraprese, le criticità superate, i risultati conseguiti nell'anno 2013 a seguito dell'attuazione del piano. </t>
  </si>
  <si>
    <t>1. I Responsabili delle UOS e i titolari di incarichi professionali condividono gli obiettivi e gli indicatori negoziati dal Dirigente della UOC/UOSD alla quale afferiscono con  particolare riferimento a quelli direttamente riconducibili all'incarico o alla struttura loro assegnata.</t>
  </si>
  <si>
    <t>2.  Con DGR n.337 del 27.03.2013 la Regione Basilicata ha confermato,per l'anno 2013, gli obiettivi già assegnati all'ASP per l'anno 2012. La Direzione aziendale potrà eventualmente , nel corso dell'anno, rimodulare e/o integrare gli obiettivi contenuti nella presente  scheda di budget qualora riconosca importanti, motivate e oggettive modificazioni di contesto. Eventuali obiettivi e indicatori aggiuntivi assegnati  in corso d'anno saranno tempestivamente comunicati al dirigente con relativi indicatori e pesi assegnati ad integrazione di quelli già definiti per gli altri obiettivi in sede di negoziazione.</t>
  </si>
  <si>
    <r>
      <rPr>
        <b/>
        <u val="single"/>
        <sz val="14"/>
        <rFont val="Calibri"/>
        <family val="2"/>
      </rPr>
      <t xml:space="preserve">DGR n.606/2012 - OB. C2 Implementazione della Banca Dati anagrafi animali (Cani e Gatti) </t>
    </r>
    <r>
      <rPr>
        <b/>
        <sz val="14"/>
        <rFont val="Calibri"/>
        <family val="2"/>
      </rPr>
      <t>attivate presso il nodo regionale nel rispetto delle normative di settore e delle tempistiche previste dai relativi manuali operativi</t>
    </r>
  </si>
  <si>
    <r>
      <rPr>
        <b/>
        <u val="single"/>
        <sz val="14"/>
        <rFont val="Calibri"/>
        <family val="2"/>
      </rPr>
      <t>DGR n.606/2012 - OB. C2 - Garantire la regolare tenuta dell’Anagrafe generale canina:</t>
    </r>
    <r>
      <rPr>
        <b/>
        <sz val="14"/>
        <rFont val="Calibri"/>
        <family val="2"/>
      </rPr>
      <t xml:space="preserve"> compilazione scheda segnaletica ed impianto di microchip</t>
    </r>
  </si>
  <si>
    <r>
      <rPr>
        <b/>
        <u val="single"/>
        <sz val="14"/>
        <color indexed="8"/>
        <rFont val="Calibri"/>
        <family val="2"/>
      </rPr>
      <t xml:space="preserve">DGR n.606/2010: A9 Garantire il Benessere animale durante il trasporto ed in allevamento:  </t>
    </r>
    <r>
      <rPr>
        <b/>
        <sz val="14"/>
        <color indexed="8"/>
        <rFont val="Calibri"/>
        <family val="2"/>
      </rPr>
      <t>Interventi e campionature presso gli allevamenti (Igiene strutture)</t>
    </r>
  </si>
  <si>
    <r>
      <rPr>
        <b/>
        <u val="single"/>
        <sz val="14"/>
        <rFont val="Calibri"/>
        <family val="2"/>
      </rPr>
      <t xml:space="preserve">DGR n.606/2010 : Garantire il Benessere animale durante il trasporto ed in allevamento </t>
    </r>
    <r>
      <rPr>
        <b/>
        <sz val="14"/>
        <rFont val="Calibri"/>
        <family val="2"/>
      </rPr>
      <t xml:space="preserve"> Interventi sui mezzi di trasporto (Benessere animale)</t>
    </r>
  </si>
  <si>
    <t xml:space="preserve">28+12 </t>
  </si>
  <si>
    <t>220/1044 (20%)</t>
  </si>
  <si>
    <t>DIR.UOC AREA C- VENOSA - DIRETTORE FF AREA B POTENZA -AREA B LAGONEGRO</t>
  </si>
  <si>
    <t>POTENZA-LAGONEGRO-VENOSA</t>
  </si>
  <si>
    <t>&gt; 99% - secondo le indicazioni del P.N.R. (matrici da ricercare e siti da sottoporre a controllo)  In relazione dovranno essere indicati i dati  di attività che determinano la percentuale (numeratore e denominatore) per ogni singolo ambito territoriale.</t>
  </si>
  <si>
    <t>Rispetto delle disposizioni regionali  di cui al punto A9 sub B1 - relazione trimestrale - risultato atteso: 100% In relazione dovranno essere indicati i dati  di attività che determinano la percentuale (numeratore e denominatore) per ogni singolo ambito territoriale.</t>
  </si>
  <si>
    <t>35/35</t>
  </si>
  <si>
    <t>1298/1298</t>
  </si>
  <si>
    <t>n. controlli eseguiti/n. controlli eseguibili</t>
  </si>
  <si>
    <t>100% - almeno 1 controllo  per punto di attività Valore atteso:&gt; 1.000</t>
  </si>
  <si>
    <t>100%. Valore atteso : &gt; 25.  In relazione dovranno essere indicati i dati  di attività che determinano la percentuale (numeratore e denominatore) per ogni singolo ambito territoriale.</t>
  </si>
  <si>
    <t>62/62</t>
  </si>
  <si>
    <t>100%.  In relazione dovranno essere indicati i dati  di attività che determinano la percentuale (numeratore e denominatore) per ogni singolo ambito territoriale.</t>
  </si>
  <si>
    <t>MEDICINA LUNGODEGENZA</t>
  </si>
  <si>
    <t>12 p.l.</t>
  </si>
  <si>
    <t>DE ROSA NICOLA</t>
  </si>
  <si>
    <t>MEDICINA FISICA E RIABILITAZIONE</t>
  </si>
  <si>
    <t>DOTT. GIUSEPPE MAGNO</t>
  </si>
  <si>
    <t xml:space="preserve">POSTI LETTO (ORDINARI +DH) : </t>
  </si>
  <si>
    <t>Ricoveri ord: n. casi attrazione</t>
  </si>
  <si>
    <t>MANOLA MARCO</t>
  </si>
  <si>
    <t>UOC OTORINOLARINGOIATRIA</t>
  </si>
  <si>
    <t>DIRIGENTE RESPONSABILE STRUTTURA COMPLESSA</t>
  </si>
  <si>
    <t>2+2</t>
  </si>
  <si>
    <t>PRESIDIO OSPEDALIERO/STRUTTURA TERRITORIALE : MELFI E VENOSA</t>
  </si>
  <si>
    <t>VALUTATORE DI I^ ISTANZA: DOMENICO LACERENZA</t>
  </si>
  <si>
    <t xml:space="preserve">DOTT. MARCO MANOLA-  DISTRIBUZIONE DEL PERCORSO VALUTATIVO  </t>
  </si>
  <si>
    <r>
      <t xml:space="preserve">                                                                               a)</t>
    </r>
    <r>
      <rPr>
        <b/>
        <sz val="12"/>
        <rFont val="Times New Roman"/>
        <family val="1"/>
      </rPr>
      <t xml:space="preserve"> </t>
    </r>
    <r>
      <rPr>
        <b/>
        <sz val="12"/>
        <rFont val="Calibri"/>
        <family val="2"/>
      </rPr>
      <t>la gestione del budget finanziario formalmente affidato e delle  risorse umane e strumentali effettivamente assegnate in relazione agli obiettivi concordati e risultati conseguiti;</t>
    </r>
  </si>
  <si>
    <r>
      <t xml:space="preserve">                                                                                                       b)</t>
    </r>
    <r>
      <rPr>
        <b/>
        <sz val="12"/>
        <rFont val="Times New Roman"/>
        <family val="1"/>
      </rPr>
      <t xml:space="preserve"> </t>
    </r>
    <r>
      <rPr>
        <b/>
        <sz val="12"/>
        <rFont val="Calibri"/>
        <family val="2"/>
      </rPr>
      <t>ogni altra funzione gestionale espressamente delegata in base all’atto aziendale;</t>
    </r>
  </si>
  <si>
    <r>
      <t xml:space="preserve">                                                                                                       c)</t>
    </r>
    <r>
      <rPr>
        <b/>
        <sz val="12"/>
        <rFont val="Times New Roman"/>
        <family val="1"/>
      </rPr>
      <t xml:space="preserve"> </t>
    </r>
    <r>
      <rPr>
        <b/>
        <sz val="12"/>
        <rFont val="Calibri"/>
        <family val="2"/>
      </rPr>
      <t>l’efficacia dei modelli gestionali adottati per il raggiungimento degli obiettivi annuali;</t>
    </r>
  </si>
  <si>
    <r>
      <t xml:space="preserve">                                                                                                       d)</t>
    </r>
    <r>
      <rPr>
        <b/>
        <sz val="12"/>
        <rFont val="Times New Roman"/>
        <family val="1"/>
      </rPr>
      <t xml:space="preserve"> </t>
    </r>
    <r>
      <rPr>
        <b/>
        <sz val="12"/>
        <rFont val="Calibri"/>
        <family val="2"/>
      </rPr>
      <t>il raggiungimento degli obiettivi prestazionali quali-quantitativi affidati;</t>
    </r>
  </si>
  <si>
    <t xml:space="preserve">DGR n.298/2012:OB 2.3.2 - TASSO DI OSPEDALIZZAZIONE PER DIABETE IN RESIDENTI FASCIA DI ETA' 20-74 anni </t>
  </si>
  <si>
    <t>E4 - ICTUS CEREBRALE</t>
  </si>
  <si>
    <t xml:space="preserve">Formalizzazione/condivisione con le altre UUOO del percorso ictus;  funzionalità stroke team- n.casi DRG 014 e DRG 015 trattati </t>
  </si>
  <si>
    <t>Applicazione dell'abbattimento tariffario giornaliero di cui alla DGR 1335 del 18/09/2006: Rilevazione della casistica riscontrata con la specificazione del valore % dei ricoveri in lungodegenza e riabilitazione sul totale dei ricoveri che superano i 60 giorni  individuazione ed applicazione del valore dell'abbattimento</t>
  </si>
  <si>
    <t>PERCORSI DIAGNOSTICO TERAPEUTICI</t>
  </si>
  <si>
    <t>applicazione protocollo regionale</t>
  </si>
  <si>
    <t xml:space="preserve">Dare attuazione ai PDTA regionali sull'epatite B e C (DGR n.706/2012-399/2013) - Relazione semestrale al CDG sullo stato di attuazione dei PDTA </t>
  </si>
  <si>
    <t>NOTE DEL DIRETTORE/DIRIGENTE RESPONSABILE DELL'U.O. IN FASE DI NEGOZIAZIONE: il raggiungimento degli obiettivi è subordinato alla completa disponibilità organizzativa e gestionale del personale medico e del personale del comparto.</t>
  </si>
  <si>
    <t>n. audit</t>
  </si>
  <si>
    <t>numero giornate di nutrizione parenterale  &gt; 3.500 &lt; 5.000</t>
  </si>
  <si>
    <t>Contribuire alla riduzione dei consumi di albumina- riduzione &gt;= 10% sul consumo in ADI 2012.Il dirigente nella relazione trimestrale fornirà i dati di monitoraggio dei consumi di albumina in ADI (2013 vs 2012). Valore negoziato almeno due audit  con medici prescrittori.</t>
  </si>
  <si>
    <t>RISPETTO DIRETTIVA N. 25429 DEL 27.2.2012</t>
  </si>
  <si>
    <t>196/196</t>
  </si>
  <si>
    <t xml:space="preserve">Distribuzione in nome e per conto (DPC) dei farmaci PHT </t>
  </si>
  <si>
    <t>FARMACOVIGILANZA: Monitoraggio segnalazioni di reazione avverse ai farmaci  provenienti dal territorio.</t>
  </si>
  <si>
    <t>BUCCINO VINCENZO</t>
  </si>
  <si>
    <t>DIRETTORE UOSD</t>
  </si>
  <si>
    <t>UOSD ENDOSCOPIA DIGESTIVA</t>
  </si>
  <si>
    <t>VALUTATORE DI I^ ISTANZA DOTT.  DOMENICO LACERENZA</t>
  </si>
  <si>
    <t xml:space="preserve"> DOTT: VINCENZO BUCCINO - DISTRIBUZIONE DEL PERCORSO VALUTATIVO  </t>
  </si>
  <si>
    <t>………………………………………………………………………………………………………………………………………………………………………………………………………………………………………………………………………………………………………………………………….........................…………………………………............................………………………………………………………..………………..…………………..…………………………………………………………………………………………………………………………………………………………………..............................................................................................................</t>
  </si>
  <si>
    <t>PACIFICO GIANCARLO</t>
  </si>
  <si>
    <t xml:space="preserve">TIPOLOGIA DI INCARICO </t>
  </si>
  <si>
    <t xml:space="preserve">C1 - INC.PROF.PROCTOLOGIA E CHIRURGIA LAPAROSCOPICA AVANZATA - DIRETTORE FF UOC </t>
  </si>
  <si>
    <t>CHIRURGIA GENERALE</t>
  </si>
  <si>
    <t xml:space="preserve">POSTI LETTO (ORDINARI+DH) : </t>
  </si>
  <si>
    <t>IL VALUTATO</t>
  </si>
  <si>
    <t xml:space="preserve">PUNTEGGIO TOTALE </t>
  </si>
  <si>
    <t xml:space="preserve">Garantire il tendenziale rispetto dei valori soglia per i DRG i cui all'allegato 1 della DRG n.606/2010 (valore soglia numerosità &gt;  1 caso per DRG) </t>
  </si>
  <si>
    <t>CAPOGROSSO VINCENZO</t>
  </si>
  <si>
    <t>UTIC-CARDIOLOGIA</t>
  </si>
  <si>
    <t>MELFI</t>
  </si>
  <si>
    <t>adsc attivo</t>
  </si>
  <si>
    <t>PER ACCETTAZIONE: IL DIRETTORE/ DIRIG.RESP. DEL CDR</t>
  </si>
  <si>
    <t>TITOLARE DI INCARICO PROFESSIONALE C2 - DIRETTORE FF. DI STRUTTURA COMPLESSA</t>
  </si>
  <si>
    <t>PER ACCETTAZIONE:  IL DIRETTORE/ DIRIG.RESP. DEL CDR</t>
  </si>
  <si>
    <t>==</t>
  </si>
  <si>
    <t>=====</t>
  </si>
  <si>
    <t xml:space="preserve">COGNOME E NOME : </t>
  </si>
  <si>
    <t>DIRETTORE UOC</t>
  </si>
  <si>
    <t>BPN</t>
  </si>
  <si>
    <t>A3  PREVENZIONE SOVRAPPESO E OBESITA'</t>
  </si>
  <si>
    <t>Almeno un Day Service/PAC attivato</t>
  </si>
  <si>
    <t>si</t>
  </si>
  <si>
    <t>STESURA E APPLICAZIONE PDT ASSISTENZIALI</t>
  </si>
  <si>
    <t>n. protocolli approvati/ % pz trattati ai quali sono stati applicati i PDT</t>
  </si>
  <si>
    <t>POSTI LETTO</t>
  </si>
  <si>
    <t xml:space="preserve">Garantire il tendenziale rispetto dei valori soglia per i DRG i cui all'allegato 1 della DRG n.606/2010 (valore soglia numerosità &gt;  1 caso per DRG)                                                                                                                                  </t>
  </si>
  <si>
    <t>n. alcolisti aderenti al programma di trattamento/totale degli alcolisti che si sono proposti per il trattamento</t>
  </si>
  <si>
    <t>numero di fumatori aderenti al programma di disassuefazione proposto/totale dei fumatori presentatisi al Centro</t>
  </si>
  <si>
    <t>A4 - PREVENZIONE INCIDENTI DOMESTICI,STRADALI E SUL LAVORO</t>
  </si>
  <si>
    <t xml:space="preserve"> B6 -SISTEMA DI EMERGENZA-URGENZA 118:  collaborazione alla rete reg. ed extrareg. Emergenza-urg.</t>
  </si>
  <si>
    <t xml:space="preserve">Collaborazione con la rete del sistema di Emergenza urgenza </t>
  </si>
  <si>
    <t>garantire la collaborazione con la rete del sistema di Emergenza urgenza</t>
  </si>
  <si>
    <t xml:space="preserve">applicazione protocollo - aumento consumo farmaci oppioidi </t>
  </si>
  <si>
    <t>APPLICAZIONE PDT</t>
  </si>
  <si>
    <t>Applicazione dei PDT: politrauma e trauma con dinamica maggiore; trauma cranico moderato severo; sepsi severa e shock settico; dolore toracico embolia polmonare;</t>
  </si>
  <si>
    <t xml:space="preserve">E3 - RETE  Emergenza Coronarica </t>
  </si>
  <si>
    <t xml:space="preserve">Garantire l'uso del ricettario del SSN e il rispetto del PTO </t>
  </si>
  <si>
    <t>Garantire l'uso del ricettario del SSN (100% prescrizioni su ricetta rossa) e il rispetto del PTO</t>
  </si>
  <si>
    <t>FRUSCI VINCENZO</t>
  </si>
  <si>
    <t>"C1"INCARICO PROFESSIONALE GESTIONE OBI + COORDINAMENTO ATTIVITA' U.O.</t>
  </si>
  <si>
    <t>DIRETTORE FF UOC PRONTO SOCCORSO E OBI</t>
  </si>
  <si>
    <t>VALUTATORE DI I^ ISTANZA: LIBERO MILETI</t>
  </si>
  <si>
    <t xml:space="preserve"> DOTT.FRUSCI VINCENZO - DISTRIBUZIONE DEL PERCORSO VALUTATIVO  </t>
  </si>
  <si>
    <t xml:space="preserve">&gt; 65% (escluso il DRG  119  da erogare tendenzialmente in ambulatorio) </t>
  </si>
  <si>
    <t>17+1</t>
  </si>
  <si>
    <t>Non ci sono tempi di attesa. I nuovi utenti vengono valutati e trattati in giornata.</t>
  </si>
  <si>
    <t xml:space="preserve">  N° 2 Convegni pubblici: convegno di alcologia rivolto alla popolazione tutta, in collaborazione con la AVIS, Pro-Loco e la Caritas con il patrocinio del Comune di Maschito. Comune di Maschito 14/05/2011 e 04/06/2011.     Risultato ottenuto = N° 93 incontri in Scuole Medie Inferiori;  N°5 incontri in Scuole Medie Superiori del territorio</t>
  </si>
  <si>
    <t>monitoraggio trimestrale - report trimestrale al CDG -segnalazione criticità alla DS-riallineamento agli obiettivi negoziati- omogeneizzazione valorizzazione esami interni ed in urgenza</t>
  </si>
  <si>
    <t xml:space="preserve">CARDIOLOGIA 6  UTIC 4 </t>
  </si>
  <si>
    <t>UOC AREA "C"</t>
  </si>
  <si>
    <t>n.incontri e o informative inviate/n. comuni</t>
  </si>
  <si>
    <t>n.prestazioni effettuate/n.prestazioni richieste</t>
  </si>
  <si>
    <t>n.controlli richiesti/n.controlli effettuati</t>
  </si>
  <si>
    <t>4.Il  dirigente ricopre un incarico di reggenza, ad interim, di direzione di altre strutture aziendali (UOC AREA B LAGONEGRO E UOC AREA B POTENZA) pertanto tutti gli obiettivi negoziati si intendono riferiti anche a queste due strutture. Le relazioni trimestrali e quella annuale di attività dovranno riportare, per gli obiettivi assegnati,  anche i risultati conseguiti negli ambiti territioriali di Lagonegro e Potenza . La performance annuale sarà valutata anche con riferimento agli incarichi aggiuntivi ricoperti.</t>
  </si>
  <si>
    <t xml:space="preserve">100% prestazioni stabilite dalla normativa previste. In relazione dovranno essere indicati i dati  di attività. </t>
  </si>
  <si>
    <t xml:space="preserve">100% prestazioni stabilite dalla normativa-relazione trimestrale. In relazione dovranno essere indicati i dati  di attività </t>
  </si>
  <si>
    <t>Reports trimestrali al CdG  e relazione annuale per la valutazione della performance; implementazione flusso dati contabilità analitica; rispetto dei tempi di trasmissione dati flussi informativi, di competenza del CdR, nei termini previsti dalla DGR n.298 del 14.3.2012 ( Scheda tecnica Allegato 1 - punto 4.1 e/o 4.2 in particolare Flussi di struttura e di attività, SISM, Residenziali e semiresidenziali (FAR)</t>
  </si>
  <si>
    <t xml:space="preserve">1. garantire il corretto setting assistenziale per la riabilitazione psico-sociale degli ospiti residenti: colloqui: almeno 1 incontro settimanale con tutti gli ospiti; almeno 1 incontro al mese con le famiglie (a rotazione), verifica soggiorni presso le famiglie  e territori di appartenenza; attivazione di progetti ricreativi e culturali interni (almeno 2 progetti di attività che coinvolgano il 100% degli ospiti) e la partecipazione a quelli esterni. </t>
  </si>
  <si>
    <t xml:space="preserve">1. garantire il corretto setting assistenziale per la riabilitazione psico-sociale degli ospiti residenti: almeno 1 incontro settimanale con tutti gli ospiti; almeno 1 incontro al mese con le famiglie (a rotazione), verifica soggiorni presso le famiglie  ed territorio di appartenenza; attivazione di progetti ricreativi e culturali interni (almeno 2 progetti di attività che coinvolgano il 100% degli ospiti) e la partecipazione a quelli esterni. </t>
  </si>
  <si>
    <t>C3 - RICOVERI  DH PER I DRG DEI LEA AD ALTO RISCHIO DI INAPPROPRIATEZZA</t>
  </si>
  <si>
    <t>rispetto % ammiss. valori soglia DRG potenzialmente inappropriati (DH)</t>
  </si>
  <si>
    <t xml:space="preserve">Garantire il tendenziale rispetto dei valori soglia per i DRG i cui all'allegato 1 della DRG n.606/2010  </t>
  </si>
  <si>
    <t>Miglioramento/stabilizzazione della complessità dei ricoveri: &gt; = dato storico 2011</t>
  </si>
  <si>
    <t xml:space="preserve">% DRG ordinari 0-1 gg </t>
  </si>
  <si>
    <t>24 (3,3%)</t>
  </si>
  <si>
    <t xml:space="preserve">Degenza media r.o. </t>
  </si>
  <si>
    <t>Riduzione degenza media: &lt;  dato storico 2011</t>
  </si>
  <si>
    <t>Percentuale riammissione stessa diagnosi a 30 gg</t>
  </si>
  <si>
    <t>10 (1,35%)</t>
  </si>
  <si>
    <t>Stabilizzazione/riduzione  casi riammissione a 30 gg. stessa diagnosi  :  &lt; = dato storico % 2011</t>
  </si>
  <si>
    <t>56 (8,2%)</t>
  </si>
  <si>
    <t>Incremento tendenziale dei ricoveri ordinari extra asl - mobilità attiva extra asl: &gt; valore storico 2011</t>
  </si>
  <si>
    <t>Tasso occupazione p.l. r.o.</t>
  </si>
  <si>
    <t>&gt; dato storico 2011</t>
  </si>
  <si>
    <t>3 .  Nella colonna "Dato storico", di norma, è riportato il dato registrato nel 2012 diversamente a margine del dato, tra parentesi, è riportato l'anno a cui il dato storico si riferisce. I dati relativi alla spesa farmaceutica anno 2012 (farmaci,presidi,materiale sanitario,farmaci alla dimissione) per U.O. sono stati trasmessi ai Direttori di Dipartimento e Direttori medici di Presidio  in data 29/4/2012 e sono pubblicati sul sito web aziendale nella pagina "Area di staff Budget e  Controllo di Gestione"</t>
  </si>
  <si>
    <r>
      <t xml:space="preserve">Riduzione dei DRG  0-1 g </t>
    </r>
    <r>
      <rPr>
        <b/>
        <u val="single"/>
        <sz val="12"/>
        <rFont val="Calibri"/>
        <family val="2"/>
      </rPr>
      <t xml:space="preserve">&gt; </t>
    </r>
    <r>
      <rPr>
        <b/>
        <sz val="12"/>
        <rFont val="Calibri"/>
        <family val="2"/>
      </rPr>
      <t>50% sul valore storico  % 2011 escluso decessi 0 -1 gg</t>
    </r>
  </si>
  <si>
    <t>PRESIDIO OSPEDALIERO/STRUTTURA TERRITORIALE :LAVELLO</t>
  </si>
  <si>
    <r>
      <rPr>
        <b/>
        <u val="single"/>
        <sz val="14"/>
        <rFont val="Calibri"/>
        <family val="2"/>
      </rPr>
      <t xml:space="preserve">Ob. A3 ex del. n. 606/2010 </t>
    </r>
    <r>
      <rPr>
        <b/>
        <sz val="14"/>
        <rFont val="Calibri"/>
        <family val="2"/>
      </rPr>
      <t>:  Genotipizzazione, attività di verifica sugli allevamenti.</t>
    </r>
  </si>
  <si>
    <r>
      <rPr>
        <b/>
        <u val="single"/>
        <sz val="14"/>
        <rFont val="Calibri"/>
        <family val="2"/>
      </rPr>
      <t xml:space="preserve">Ob. A4 - del n. 606/2010 </t>
    </r>
    <r>
      <rPr>
        <b/>
        <sz val="14"/>
        <rFont val="Calibri"/>
        <family val="2"/>
      </rPr>
      <t>:   Implementazione della Banca Dati anagrafi animali (Bovini, ovicaprini, suini, avicola ed equini) attivate presso il nodo regionale nel rispetto delle normative di settore e delle tempistiche previste dai relativi manuali operativi</t>
    </r>
  </si>
  <si>
    <r>
      <rPr>
        <b/>
        <u val="single"/>
        <sz val="14"/>
        <rFont val="Calibri"/>
        <family val="2"/>
      </rPr>
      <t>Del. N.298/2012: Ob. 1.4 sanità veterinaria - indicatore 1.4.3: P</t>
    </r>
    <r>
      <rPr>
        <b/>
        <sz val="14"/>
        <rFont val="Calibri"/>
        <family val="2"/>
      </rPr>
      <t xml:space="preserve">ercentuale di aziende ovicaprine controllate per anagrafe ovicaprina </t>
    </r>
  </si>
  <si>
    <r>
      <rPr>
        <b/>
        <u val="single"/>
        <sz val="14"/>
        <rFont val="Calibri"/>
        <family val="2"/>
      </rPr>
      <t xml:space="preserve">Obiettivo A4 del n. 606/2010 </t>
    </r>
    <r>
      <rPr>
        <b/>
        <sz val="14"/>
        <rFont val="Calibri"/>
        <family val="2"/>
      </rPr>
      <t>- Georeferenziazione (indicazione coordinate geografiche)</t>
    </r>
  </si>
  <si>
    <r>
      <rPr>
        <b/>
        <u val="single"/>
        <sz val="14"/>
        <rFont val="Calibri"/>
        <family val="2"/>
      </rPr>
      <t xml:space="preserve">Obiettivo A4 del n. 606/2010 - </t>
    </r>
    <r>
      <rPr>
        <b/>
        <sz val="14"/>
        <rFont val="Calibri"/>
        <family val="2"/>
      </rPr>
      <t xml:space="preserve">Censimento allevamenti suini/ovi-caprini </t>
    </r>
  </si>
  <si>
    <r>
      <rPr>
        <b/>
        <u val="single"/>
        <sz val="14"/>
        <rFont val="Calibri"/>
        <family val="2"/>
      </rPr>
      <t xml:space="preserve">Obiettivo A4 del n. 606/2010 </t>
    </r>
    <r>
      <rPr>
        <b/>
        <sz val="14"/>
        <rFont val="Calibri"/>
        <family val="2"/>
      </rPr>
      <t xml:space="preserve">- Indicazione dello stato sanitario degli allevamenti </t>
    </r>
  </si>
  <si>
    <t>Risultato atteso 2012: 100% delle richieste pervenute                                                                               In relazione dovranno essere indicati i dati  di attività che determinano la percentuale (numeratore e denominatore) per ogni singolo ambito territoriale.</t>
  </si>
  <si>
    <t>Riduzione dei ricoveri medici brevi (escluso DRG 391 neonato normale)  &lt; 12%</t>
  </si>
  <si>
    <t>DGR n.298/2012: Percentuale  dei ricoveri medico con finalità diagnostica (PEDIATRIA)</t>
  </si>
  <si>
    <t xml:space="preserve">Garantire l'uso del ricettario del SSN e il rispetto del PTO - (Pediatria:rapporto ricette/pz residenti dimessi) </t>
  </si>
  <si>
    <t xml:space="preserve">Garantire l'uso del ricettario del SSN (100% prescrizioni su ricetta rossa) e il rispetto del PTO; garantire la corretta dispensazione del I ciclo di terapia (rapporto ricette/dimessi :  =1). </t>
  </si>
  <si>
    <t>Obiettivo 2013 del CDR: riduzione della spesa per presidi e prodotti farmaceutici &gt;  2% su dato storico spesa complessivo 2012 (a parità di dimessi)</t>
  </si>
  <si>
    <t>pz residenti  ASP 718+41 =759</t>
  </si>
  <si>
    <t>(549 ord.res. neon.) -  210 ord.+41 dh res. ped.</t>
  </si>
  <si>
    <t xml:space="preserve">effettuazione del 100% dei corsi,eventualmente  richiesti dall'utenza, con rilascio delle relative certificazioni. </t>
  </si>
  <si>
    <t xml:space="preserve"> DOTT. CALICE PASQUALE - DISTRIBUZIONE DEL PERCORSO VALUTATIVO  </t>
  </si>
  <si>
    <t xml:space="preserve">DR. BOCHICCHIO ANGELO -  DISTRIBUZIONE DEL PERCORSO VALUTATIVO  </t>
  </si>
  <si>
    <t>Assicurare attraverso i controlli, una ottimale produzione del latte- in allevamento</t>
  </si>
  <si>
    <t>n. sopralluoghi e campionature presso le Aziende</t>
  </si>
  <si>
    <t>Controllo e vigilanza sugli alimenti e sull’alimentazione animale</t>
  </si>
  <si>
    <t>n.interventi e campionature</t>
  </si>
  <si>
    <t xml:space="preserve">Farmacovigilanza e farmacosorveglianza veterinaria:
• aggiornamento della banca dati informatizzata delle ricette pervenute; 
• vigilanza sugli allevamenti, sui depositi di farmaci, sulle farmacie e presso gli ambulatori e studi veterinari;
</t>
  </si>
  <si>
    <t>aggiornamento banca dati - n. ricette controllate/n. ricette pervenute</t>
  </si>
  <si>
    <t>regolare aggiornamento della banca dati - ricette controllate &gt; 20%</t>
  </si>
  <si>
    <t>collaborare alle attivitàdel CRA - almeno un progetto/anno condiviso</t>
  </si>
  <si>
    <t>collaborazione con il CRA di Chiaromonte</t>
  </si>
  <si>
    <t>attuare i principi e criteri della DGR n.2020/2009 nei trattamenti terapeutico-riabilitativi dei soggetti tossicodipendenti -  almeno  un progetto/anno c/o casa circondariale di Melfi- almeno un accesso settimanale equipe sert -relazione trimestrale al CDG</t>
  </si>
  <si>
    <t>segnalazioni alla Direzione aziendale e CDG - provvedimenti adottati</t>
  </si>
  <si>
    <t>DGR n.298/2012 - DGR 606/2010:  CONTENIMENTO SPESA FARMACEUTICA TERRITORIALE: VERIFICA RISPETTO DISPOSIZIONI LEGISLATIVE  E APPROPRIATEZZA PRECRITTIVA</t>
  </si>
  <si>
    <t>1.  Collaborare con le USIB e la UO Farmacologia Clinica  alla verifica dell'appropriatezza prescrittiva dei MMG e PLS: 2.Verifica rispetto disposizioni Finanziaria 2008 (L.244/2007). 3.Partecipazione alle sedute della Commissione  sull'Appropriatezza prescrittiva (100%).</t>
  </si>
  <si>
    <t xml:space="preserve"> verifica appropriatezza prescrittiva - verifica rispetto disp. leg. sulla spesa farmaceutica- n.sedute comm.appr.prescr.</t>
  </si>
  <si>
    <t xml:space="preserve">monitoraggio spesa e consumi - n. report e relazioni- n. audit - intervalli di raggiungimento degli obiettivi </t>
  </si>
  <si>
    <t>GIUSEPPE N.CUGNO</t>
  </si>
  <si>
    <t>Campionamento alimenti.</t>
  </si>
  <si>
    <t xml:space="preserve">Garantire il rispetto dei tempi di attesa previsti nel Piano Aziendale.Valore negoziato: assenza di liste critiche. In caso di superamento dei tempi di attesa: applicazione RAO per le prestazioni di competenza con rispetto dei tempi prefissati per ciascuna classe di priorità. </t>
  </si>
  <si>
    <t xml:space="preserve">Soddisfare il 100% prestazioni  richiesti nei tempi di attesa programmati. Garantire, tendenzialmente, il mantenimento del volume di prestazioni 2012. Nella relazione trimestrale dovrà essere indicato il n. delle visite ambulatoriali x esterni. </t>
  </si>
  <si>
    <t>Soddisfare il 100% prestazioni  richiesti nei tempi di attesa programmati. Garantire, tendenzialmente, il mantenimento del volume di prestazioni 2012 ( +/- 5% valore storico 2012) Nella relazione trimestrale dovrà essere indicato il n. dei trattamenti effettuati.</t>
  </si>
  <si>
    <t>TRATTAMENTI EMODIALITICI ORDINARI: Volumi di attività (trattamenti emodialitici)</t>
  </si>
  <si>
    <t xml:space="preserve"> Favorire l'inserimento dei pz dializzati idonei e consenzienti in lista di attesa trapianto: tutti i pz trapiantabili inseriti in lista di attesa</t>
  </si>
  <si>
    <t>1) tempo di attesa inizio dialisi/inserimento in lista trapianti  2) pz.consenziente idoneo &lt; 12 mesin.pz trapiantabili/ n.pz in lista di attesa 1:1</t>
  </si>
  <si>
    <t>Media Tempo attesa inizio dialisi/inserimento in lista &lt;12 mesi (paziente consenziente e idoneo): &lt; 12 mesi</t>
  </si>
  <si>
    <t>22+2 pl</t>
  </si>
  <si>
    <t>B7- Raccordo tra Aziende sanitarie e MMG/PLS: Controlli qualità strutturali dei Punti di Continuità Assistenziali</t>
  </si>
  <si>
    <t>Esecuzione di controlli e verifiche punti di continuità assistenziale in collaborazione operativa con il Direttore Dell'Area Cure Primarie e con il Dipartimento di Prevenzione.</t>
  </si>
  <si>
    <t>B5 - C.E.A.: Controllo delle prestazioni erogate dalle strutture private convenzionate</t>
  </si>
  <si>
    <t>controlli sulla spesa dei centri esterni accreditati in ambito USIB - verifica rispetto tetto di spesa</t>
  </si>
  <si>
    <t xml:space="preserve">DGR n.606/2010 - C7- ATTIVITA' DI P.S. </t>
  </si>
  <si>
    <t>Acquisizione e valutazione dei dati concernenti le parassitosi e le patologie riscontrate a livello di ispezione presso i mattatoi da trasmettere all’O.E.Dip.</t>
  </si>
  <si>
    <t>100% prestazioni stabilite dalla normativa previste</t>
  </si>
  <si>
    <t>BOCHICCHIO ANGELO</t>
  </si>
  <si>
    <t xml:space="preserve">DR.  BOCHICCHIO ANGELO -  DISTRIBUZIONE DEL PERCORSO VALUTATIVO  </t>
  </si>
  <si>
    <t>NEGRONE F.SAVERIO</t>
  </si>
  <si>
    <t>DGR n.606/2010: B3 - TEMPI DI ATTESA DELLE PRESTAZIONI SPECIALISTICHE E STRUMENTALI AMBULATORIALI: tempi refertazione esami interni</t>
  </si>
  <si>
    <t>DGR n.606/2010: B3 G- AREA DELLA QUALITA' - G1-ACCREDITAMENTO ISTITUZIONALE - G5: PIANO DELLA QUALITA' AZIENDALE</t>
  </si>
  <si>
    <t>DGR n.606/2010: B3 C8 - ATTIVITA' TRASFUSIONALE: RIDUZIONE UNITA' DI SANGUE SCADUTE</t>
  </si>
  <si>
    <t>DGR n.606/2010: B3 C8 - ATTIVITA' TRASFUSIONALE: RIDUZIONE CONSUMO PLASMA CLINICO (PFC)</t>
  </si>
  <si>
    <t>DGR n.606/2010: B3 C8 - ATTIVITA' TRASFUSIONALE: INCREMENTO INDICE DI DONAZIONE PLASMA</t>
  </si>
  <si>
    <t>DGR n.606/2010: B3 C8 - ATTIVITA' TRASFUSIONALE: INCREMENTO RACCOLTA DA AFERESI PLASMA FRESCO</t>
  </si>
  <si>
    <t>DGR n.606/2010: B3 C8 - ATTIVITA' TRASFUSIONALE: RAZIONALIZZAZIONE CONSUMI DI ALBUMINA</t>
  </si>
  <si>
    <t>DGR n.606/2010: B3 C8 - ATTIVITA' TRASFUSIONALE: INCREMENTO PRODUZIONE UNITA' DI SANGUE</t>
  </si>
  <si>
    <t>DGR n.606/2010: B3 C6 - CONTENIMENTO DELLA SPESA FARMACEUTICA OSPEDALIERA</t>
  </si>
  <si>
    <t>n. unità di sangue distrutte per scadenza</t>
  </si>
  <si>
    <t>GONNELLA GIOVANNI</t>
  </si>
  <si>
    <t>UOC USIB VENOSA</t>
  </si>
  <si>
    <t>USIB VENOSA</t>
  </si>
  <si>
    <t>DOTT.GIUSEPPE CUGNO</t>
  </si>
  <si>
    <t>sogg. aderenti al trattamento oltre 50% del totale degli utenti in cura.                                                                N° 185 Td aderenti al trattamento farmacologico-psicoterapeutico/N° 284 totale utenti in trattamento. Risultato ottenuto = Soggetti aderenti al trattamento (complianti + fine trattamento) = 65%.</t>
  </si>
  <si>
    <t>Al 31/12/2012 sono stati trattati 51 detenuti tossicodipendenti e/o alcolisti. Sono stati effettuati accessi degli operatori SerT dedicati con frequenza settimanale, riunioni della specifica equipe in Carcere con frequenza  mensile.</t>
  </si>
  <si>
    <r>
      <rPr>
        <b/>
        <sz val="14"/>
        <color indexed="8"/>
        <rFont val="Calibri"/>
        <family val="2"/>
      </rPr>
      <t>I soggetti complianti al trattamento sono 76/124 (61,2%)</t>
    </r>
  </si>
  <si>
    <t>A5 - PREVENZIONE ALCOLISMO-TABAGISMO</t>
  </si>
  <si>
    <t>SI - Nell'anno 2012 sono stati inviati n° 4 utenti del SERT di Melfi.</t>
  </si>
  <si>
    <t>percorso scompenso - ambulatorio sullo sc. - n.pz reclutati nell'ambulatorio dello scompenso/n.pzdimessi</t>
  </si>
  <si>
    <t xml:space="preserve">Trasferire in regime ambulatoriale gli interventi di cui all'allegato 2 </t>
  </si>
  <si>
    <t xml:space="preserve">v. tab.  - manuale per il calcolo degli indicatori - scheda tecnica  n. 2.2.1  allegato 1 DGR n.298/2012 </t>
  </si>
  <si>
    <t xml:space="preserve">ORTOPEDIA </t>
  </si>
  <si>
    <t xml:space="preserve">Garantire la refertazione delle richieste interne entro 12 ore - in emergenza entro 60 minuti </t>
  </si>
  <si>
    <t>PRESIDIO OSPEDALIERO/STRUTTURA TERRITORIALE :MELFI</t>
  </si>
  <si>
    <t xml:space="preserve"> DOTT: CAPOGROSSO VINCENZO  - DISTRIBUZIONE DEL PERCORSO VALUTATIVO  </t>
  </si>
  <si>
    <t>DGR 298/012 PERCENTUALE DI PARTI CON TC PRIMARIO</t>
  </si>
  <si>
    <t xml:space="preserve">v. tab.  - manuale per il calcolo degli indicatori - scheda tecnica  n. 2.2.2  allegato 1 DGR n.298/2012 </t>
  </si>
  <si>
    <t xml:space="preserve">Tasso di TC primari &lt; 25 % </t>
  </si>
  <si>
    <t xml:space="preserve">&gt; 65% </t>
  </si>
  <si>
    <t>DGR n.298/2012: Riduzione ricoveri ordinari medici brevi (cardiologia + utic)</t>
  </si>
  <si>
    <t>DGR n.298/2012: Riduzione ricoveri ordinari medici brevi (0-2gg)</t>
  </si>
  <si>
    <t>&gt; = 75%</t>
  </si>
  <si>
    <t>COMPLESSITA' DEI RICOVERI</t>
  </si>
  <si>
    <t>Attuazione delib. n.939/2011 (L.R.n.17/2011 art.20)</t>
  </si>
  <si>
    <t>attuazione piano di riorganizzazione della rete ospedaliera ASP</t>
  </si>
  <si>
    <t xml:space="preserve">Percentuale DRG medici: &lt; = 20 % </t>
  </si>
  <si>
    <t xml:space="preserve">PRESIDIO OSPEDALIERO/STRUTTURA TERRITORIALE </t>
  </si>
  <si>
    <t>: MELFI</t>
  </si>
  <si>
    <t>DIRIGENTE FARMACISTA</t>
  </si>
  <si>
    <t>STRUTTURA TERRITORIALE :</t>
  </si>
  <si>
    <t>ATTUAZIONE PROTOCOLLO D'INTESA SULLE FUNZIONI DELLA SICUREZZA E LA COLLABORAZIONE TRA ORDINAMENTO SANITARIO,PENITENZIARIO E GIUSTIZIA MINORILE</t>
  </si>
  <si>
    <t>rispetto principi e criteri della DGR n.2020/2009 -relazione trimestrale al CDG</t>
  </si>
  <si>
    <t>Prevenzione e controllo delle tossinfezioni alimentari</t>
  </si>
  <si>
    <t>Controllo acque minerali</t>
  </si>
  <si>
    <t>Prevenzione delle intossicazioni da funghi</t>
  </si>
  <si>
    <t>n. interventi di vigilanza e campionamento alimenti</t>
  </si>
  <si>
    <t>n. verifiche attività + n. campioni per esecuzione dei controlli analitici</t>
  </si>
  <si>
    <t>&gt;= 50</t>
  </si>
  <si>
    <t>&gt; 150</t>
  </si>
  <si>
    <t>G- AREA DELLA QUALITA' - G1: ACCREDITAMENTO ISTITUZIONALE - G5: PIANO DELLA QUALITA' AZIENDALE</t>
  </si>
  <si>
    <t>n. opifici nei quali viene applicata la procedura di audit</t>
  </si>
  <si>
    <t>A8- IGIENE DEGLI ALIMENTI: audit: applicazione negli opifici presenti nel territorio</t>
  </si>
  <si>
    <t>n. opifici nei quali viene applicata la procedura di categorizzazione del rischio/n. opifici presenti sul territorio</t>
  </si>
  <si>
    <t>A8- IGIENE DEGLI ALIMENTI: categorizzazione del rischio: applicazione di tale procedura nell'attività di vigilanza/ispezione negli opifici presenti nel territorio</t>
  </si>
  <si>
    <t>n. verifiche effettuate</t>
  </si>
  <si>
    <t>A8- IGIENE DEGLI ALIMENTI: controllo ufficiale degli alimenti</t>
  </si>
  <si>
    <t>n. produttori censiti</t>
  </si>
  <si>
    <t>A8- IGIENE DEGLI ALIMENTI: anagrafe - censimento dei produttori del settore alimenti destinati all'uomo</t>
  </si>
  <si>
    <t>realizzazione del sistema come da protocollo ISS</t>
  </si>
  <si>
    <t>Sistema di sorveglianza OKKIO alla SALUTE 2012</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</si>
  <si>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</si>
  <si>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Monitoraggio mensile con report (11) e relazioni trimestrali  (alla Direzione aziendale, alle Direzioni Distrettuali  e al CDG) sull'andamento della spesa farmaceutica territoriale (rispetto del tetto del 11,3% del FSR assegnato e del tetto fissato per quella pro-capite) e dell'appropriatezza prescrittiva dei MMG e PLS con particolare riferimento agli obiettivi di efficacia assistenziale territoriale ( DGR 298/2012 ind. da 2.3.5 a 2.3.9)  ed efficienza prescrittiva farmaceutica ( DGR 298/2012 ind.da 3.1.1 a 3.1.6).</t>
  </si>
  <si>
    <r>
      <rPr>
        <b/>
        <u val="single"/>
        <sz val="14"/>
        <rFont val="Calibri"/>
        <family val="2"/>
      </rPr>
      <t>Obiettivi riferiti agli indicatori n.1 e n.2 che precedono:</t>
    </r>
    <r>
      <rPr>
        <b/>
        <sz val="14"/>
        <rFont val="Calibri"/>
        <family val="2"/>
      </rPr>
      <t xml:space="preserve"> 1. tempestiva segnalazione di eventuali criticità alla Direzione Aziendale e CDG ;  2.adozione dei provvedimenti di competenza finalizzati al riallineamento con gli obiettivi assegnati.</t>
    </r>
  </si>
  <si>
    <r>
      <t xml:space="preserve">Almeno n.4 audit/anno ed eventuali incontri individuali con MMG e PLS finalizzati: 1. alla riduzione  della spesa farmaceutica convenzionata netta (-  2%  tendenziale rispetto al dato Marno ASP 2012: </t>
    </r>
    <r>
      <rPr>
        <b/>
        <u val="single"/>
        <sz val="14"/>
        <rFont val="Calibri"/>
        <family val="2"/>
      </rPr>
      <t>euro 55.407.418</t>
    </r>
    <r>
      <rPr>
        <b/>
        <sz val="14"/>
        <rFont val="Calibri"/>
        <family val="2"/>
      </rPr>
      <t>;  2. al contenimento della spesa farmaceutica territoriale nel tetto del 11,35% del FSR assegnato (indicatore 3.1.1 DGR 298/2012) e di quella f.t. pro-capite &lt; 197 (indicatore 3.1.2 DGR n.298/2012 e s. m.).</t>
    </r>
  </si>
  <si>
    <t xml:space="preserve">controlli sulla spesa dei centri esterni accreditati presenti nell'Ambito territoriale di Venosa - verifica rispetto tetto di spesa-verifica tempi di attesa </t>
  </si>
  <si>
    <t>Attuazione DDG n.64 del 24.1.2012: ricognizione delle attività di competenza, individuazione della periodicità dei controlli e dei vari responsabili. Il piano dei controlli dovrà essere trasmesso entro il 30 giugno 2013 al Direttore di Dipartimento e al CdG. Il rendiconto sui controlli programmati ed effettuati dovrà essere allegato, ai fini della valutazione, alla relazione di fine anno.</t>
  </si>
  <si>
    <t>Day service- PDT - progetto gestione del pz diabetico nell'ambito del Progetto ATIP</t>
  </si>
  <si>
    <t>BACCHINI ANNA</t>
  </si>
  <si>
    <t>UOC AREA CURE PRIMARIE EX ASL 1 VENOSA</t>
  </si>
  <si>
    <t>AREA CURE PRIMARIE EX ASL1</t>
  </si>
  <si>
    <t>controllo &gt; 25% delle sedi AMBITO ex ASL1 VENOSA</t>
  </si>
  <si>
    <t xml:space="preserve">DGR n.298  del 14/03/12 Efficacia assistenza territoriale Obiettivi da 2.3.1 a 2.3.3: Riduzione del T.O.per scompenso,diabete,BPCO. </t>
  </si>
  <si>
    <r>
      <rPr>
        <b/>
        <u val="single"/>
        <sz val="14"/>
        <rFont val="Calibri"/>
        <family val="2"/>
      </rPr>
      <t>USIB e ACP</t>
    </r>
    <r>
      <rPr>
        <b/>
        <sz val="14"/>
        <rFont val="Calibri"/>
        <family val="2"/>
      </rPr>
      <t>:  Attivazione Day Service BPCO (subordinatamente all'approvazione regionale). Dare continuità al Percorso sul rischio cardiovascolare( Progetto CUORE). Garantire continuità al Day Service sul Diabete e al Day Service sull'Ipertensione,  attuare il PDTA regionale sul Diabete e il progetto di gestione del pz diabetico - Progetto ATIP (Del. n.1021/2011 ). Elaborazione n.2 PDT (Scompenso e BPCO) finalizzati alla riduzione dei ricoveri per residenti -</t>
    </r>
  </si>
  <si>
    <r>
      <rPr>
        <b/>
        <u val="single"/>
        <sz val="14"/>
        <rFont val="Calibri"/>
        <family val="2"/>
      </rPr>
      <t>USIB e ACP</t>
    </r>
    <r>
      <rPr>
        <b/>
        <sz val="14"/>
        <rFont val="Calibri"/>
        <family val="2"/>
      </rPr>
      <t>:  Attivazione Day Service BPCO (subordinatamente all'approvazione regionale). Dare continuità al Percorso sul rischio cardiovascolare( Progetto CUORE). Garantire continuità al Day Service sul Diabete e sull'Ipertensione, attuare il PDTA regionale sul Diabete e il progetto di gestione del pz diabetico - Progetto ATIP (Del. n.1021/2011 ). Elaborazione n.2 PDT (Scompenso e BPCO) finalizzati alla riduzione dei ricoveri per residenti -</t>
    </r>
  </si>
  <si>
    <t xml:space="preserve">Garantire l'uso del ricettario del SSN (100% prescrizioni su ricetta rossa) e il rispetto del PTO. </t>
  </si>
  <si>
    <t>194.538 + 1.334</t>
  </si>
  <si>
    <t>LACERENZA DOMENICO</t>
  </si>
  <si>
    <t>UOC OCULISTICA</t>
  </si>
  <si>
    <t>DIRETTORE DIPARTIMENTOCHIRURGIE SPECIALISTICHE - DIRETTORE UOC OCULISTICA</t>
  </si>
  <si>
    <t>n.day service attivi-n.prestazioni in d.s.</t>
  </si>
  <si>
    <t>Garantire l'applicazione dei protocolli: 1. Accesso in pronto soccorso e procedure prelievi e temperatura di trasporto campioni ematici provenienti dai centri prelievi. 2. Procedure di omogeneizzazione delle procedure prelievi e temperatura trasporto. 3. Centralizzazione di esami specifici (es. HCV RNA presso Laboratorio Villa D'Agri) (DDG 437/06).</t>
  </si>
  <si>
    <t>APPLICAZIONE PROTOCOLLI (UOC)</t>
  </si>
  <si>
    <t>Obiettivo 2013 del CDR: riduzione della spesa per prodotti farmaceutici e presidi  &gt;  2% su dato storico complessivo spesa 2012 (a  parità di prestazioni int.+ esterne)</t>
  </si>
  <si>
    <t>B3 - TEMPI DI ATTESA DELLE PRESTAZIONI SPECIALISTICHE E STRUMENTALI AMBULATORIALI ESTERNE/INTERNE (UOC)</t>
  </si>
  <si>
    <t>Volume delle prestazioni esterne: Garantire, tendenzialmente, il mantenimento del volume di prestazioni 2012  &gt; = 500.000.</t>
  </si>
  <si>
    <t>1.192.493 (Lan.an.e centri prel.)</t>
  </si>
  <si>
    <r>
      <t>Dato storico 2012</t>
    </r>
    <r>
      <rPr>
        <sz val="14"/>
        <rFont val="Calibri"/>
        <family val="2"/>
      </rPr>
      <t xml:space="preserve"> (3)</t>
    </r>
  </si>
  <si>
    <t>n.trattamenti emodialitici -% prestazioni rese/prestazioni richieste</t>
  </si>
  <si>
    <t>n. prestazioni ambulatoriali esterne richieste nei tempi di attesa programmati</t>
  </si>
  <si>
    <t>Risultati attesi: 1. Consumo sartani: &lt; 100 cf. x 100 ab. - 2.  Incidenza dei sartani sulle sostanze ad azione sul sistema renina ‐ angiotensina  &lt; 30%.  Azioni: Monitoraggio mensile, audit e reportistica, anche individuale, ai MMG e PLS. Adozione di provvedimenti tempestivi finalizzati a riallineare i comportamenti prescrittivi all'obiettivo assegnato. Relazione trimestrale al cdg.</t>
  </si>
  <si>
    <t xml:space="preserve">ASP 32,06% (ex ASL1 vedi report CDG) </t>
  </si>
  <si>
    <t>Risultati attesi:Ridurre la percentuale di abbandono di pazienti in terapia con antidepressivi  &lt; 27 %. Azioni: monitoraggio mensile, audit e reportistica, anche individuale, ai MMG e PLS. Adozione di provvedimenti tempestivi finalizzati a riallineare i comportamenti prescrittivi all'obiettivo assegnato. Relazione trimestrale al cdg.</t>
  </si>
  <si>
    <t xml:space="preserve">ASP 23,65%  (ex ASL1 vedi report CDG) </t>
  </si>
  <si>
    <t>Risultati attesi: Ridurre la percentuale di consumo  di antibiotici  ( &lt; 20 DDD x 1000 ab)   mediante un'azione costante di monitoraggio mensile, audit e reportistica, anche individuale, ai MMG e PLS. Adozione di provvedimenti tempestivi finalizzati a riallineare i comportamenti prescrittivi all'obiettivo assegnato. Relazione trimestrale al cdg.</t>
  </si>
  <si>
    <t>ASP : 1) 30% - 2) 85%</t>
  </si>
  <si>
    <t xml:space="preserve"> DOTT. CIRIELLO GRAZIA MARIA - DISTRIBUZIONE DEL PERCORSO VALUTATIVO  </t>
  </si>
  <si>
    <t>DIRIGENTE SOCIOLOGO</t>
  </si>
  <si>
    <t>ATIP -DS Diabete e Ipertensione-</t>
  </si>
  <si>
    <t>controllo &gt; 25% delle sedi AMBITO ex ASL1 (USIB MELFI)</t>
  </si>
  <si>
    <t>effettuare controlli sulle prestazioni erogate in ambito USIB- garantire il rispetto dei tetti di spesa aziendali e dei CEA in ambito ex asl1 (USIB MELFI)</t>
  </si>
  <si>
    <t xml:space="preserve"> 1. perseguimento degli obiettivi di competenza previsti nel Piano della Qualità Aziendale - 2. partecipazione al 100% degli audit clinici -
3. per quanto di competenza, partecipazione attiva all'attuazione ed alla gestione del sistema di accreditamento istituzionale -4. collaborare alla predisposizione dell'elenco dei prodotti e di standard di prodotto con la UO Qualità.</t>
  </si>
  <si>
    <t xml:space="preserve"> 1. n.pz.sartanix100 ab. - 2. v. manuale di calcolo indicatore  2.3.7 DGR 298/2012 - </t>
  </si>
  <si>
    <t xml:space="preserve">ASP: 117 pezzi/anno x 100 ab.; 43,58% (ex ASL1 vedi report CDG) </t>
  </si>
  <si>
    <t xml:space="preserve">ASP: consumo statine 77 pz.dato asp - inc. statine off patent  78%-  % abbandono statine 20,05% (ex ASL1 vedi report CDG) </t>
  </si>
  <si>
    <t xml:space="preserve">1. consumo statine: n. pz.x 100 ab. - 2. incid. Statine off patent: cf.off patent/ tot. cf. C10AA - 3. v. manuale di calcolo indicatore  2.3.6 DGR 298/2012 - </t>
  </si>
  <si>
    <t>Risultati attesi:1. Consumo statine: &lt; 70 pz. x 100 ab. - 2. incidenza statine off-patent: &gt; 80% - 3.Percentuale di abbandono di pazienti in terapia con statine  &lt; 27%.  Azioni: Monitoraggio mensile, audit e reportistica, anche individuale, ai MMG e PLS. Adozione di provvedimenti tempestivi finalizzati a riallineare i comportamenti prescrittivi all'obiettivo assegnato. Relazione trimestrale al cdg.</t>
  </si>
  <si>
    <r>
      <t>Dato storico 2012</t>
    </r>
    <r>
      <rPr>
        <sz val="14"/>
        <rFont val="Calibri"/>
        <family val="2"/>
      </rPr>
      <t xml:space="preserve"> (3)</t>
    </r>
  </si>
  <si>
    <t>n. report al CDG, n.contestazioni di mancato/ritardato rispetto del debito informativo; n.contestazioni formulate per incompletezza/incongruenza dei dati trasmessi,collaborazione avvio sistema di contabilità analitica</t>
  </si>
  <si>
    <t xml:space="preserve">Reports trimestrali al CdG e relazione annuale x la valutazione della performance; rispetto dei tempi di trasmissione dati flussi informativi di competenza del CdR alla Regione con particolare riferimento a  quelli di competenza eventualmente previsti dalla DGR n.298 del 14.3.2012 ( Scheda tecnica Allegato 1 - punto 4.1 e/o 4.2), implementare il flusso dati contabilità analitica e collaborare alla realizzazione del sistema informatizzato per il controllo direzionale, tempestivo riscontro delle richieste di dati e relazioni da parte della Direzione Strategica. </t>
  </si>
  <si>
    <t xml:space="preserve">Attivazione Day service ; numero di  prestazioni eseguite in DS ; numero di PAC attivati </t>
  </si>
  <si>
    <t>INCREMENTO MOBILITA' ATTIVA EXTRAREGIONE</t>
  </si>
  <si>
    <t>OTTIMALE UTILIZZO DEI P.L.</t>
  </si>
  <si>
    <t>Num d'ord. Indicatore</t>
  </si>
  <si>
    <t xml:space="preserve">GOVERNANCE DIPARTIMENTALE: MONITORAGGIO INDICATORI DI ATTIVITA' ED ECONOMICO-FINANZIARI </t>
  </si>
  <si>
    <t xml:space="preserve">n.prestazioni per esterni </t>
  </si>
  <si>
    <t>MAGLIONE FRANCESCO</t>
  </si>
  <si>
    <t>DOTT- GIUSEPPE NICOLO' CUGNO</t>
  </si>
  <si>
    <t xml:space="preserve">DOTT.  FRANCESCO MAGLIONE - DISTRIBUZIONE DEL PERCORSO VALUTATIVO  </t>
  </si>
  <si>
    <t>UOC LABORATORIO ANALISI MELFI E VENOSA - DIRETTORE AREA DIPARTIMENTALE DEI SERVIZI</t>
  </si>
  <si>
    <t>AREA DIPARTIMENTALE DEI SERVIZI</t>
  </si>
  <si>
    <t>BORGIA MICHELE</t>
  </si>
  <si>
    <t>PRESIDIO OSPEDALIERO/STRUTTURA TERRITORIALE : MELFI</t>
  </si>
  <si>
    <t xml:space="preserve"> DOTT. MICHELE BORGIA - DISTRIBUZIONE DEL PERCORSO VALUTATIVO  </t>
  </si>
  <si>
    <t xml:space="preserve"> 1. Risoluzione eventuali liste di attesa critiche delle prestazioni strumentali erogate nella UO indicate nella tabella 5.2.1  del Manuale per il calcolo degli indicatori - scheda tecnica  n. 5.2.1 allegato 1 - DGR n.298/012)  - 2. Rispetto Piano Aziendale per il contenimento dei tempi di attesa. 3. Applicazione RAO per le prestazioni di competenza con rispetto dei tempi prefissati per ciascuna classe di priorità</t>
  </si>
  <si>
    <t xml:space="preserve">Degenza media: n.dimessi/n.giornate di degenza  </t>
  </si>
  <si>
    <t>% ricoveri 0-2 gg &lt; 12%</t>
  </si>
  <si>
    <t>Mileti Libero</t>
  </si>
  <si>
    <t>Contribuire al contenimento del T.O (ord.+dh) in regione nel tetto  programmato per l'ASP  Risultato tendenziale atteso: = dato storico 2012 ricoveri pz residenti ASP ( toll. max + 5%)</t>
  </si>
  <si>
    <t>ob. az. &lt; 21 ( tenuto conto che l'ob.reg. comprende anche i ricoveri dei res fuori reg. si considera ragg. l'obiettivo se i ricoveri totali con 1^ DIAGNOSI = 250.XX prodotti dalla UO siano &lt; al 5 % dei ricoveri totali per residenti)   - Applicazione del PDTA Diabete (DGR  n53/2013)</t>
  </si>
  <si>
    <t xml:space="preserve">9,8% MED.(60/611) -  BPN 16,3% (57/349) </t>
  </si>
  <si>
    <t>v. tab.  - manuale per il calcolo degli indicatori scheda tecnica n. 2.3.2 allegato 1 DGR n.298/2012 - PDTA Diabete</t>
  </si>
  <si>
    <t>6/718 (&lt; 1%)</t>
  </si>
  <si>
    <t>Garantire la funzionalità dello stroke team presso il PSA -n-pz trattati (tendenziale) &gt; =87 (media triennio)</t>
  </si>
  <si>
    <t>Valore in € spesa per farmaci e presidi</t>
  </si>
  <si>
    <t xml:space="preserve">Garantire l'uso del ricettario del SSN (100% prescrizioni su ricetta rossa) e il rispetto del PTO; garantire la corretta dispensazione del I ciclo di terapia ricovero ordinario E DH (rapporto ricette/pz residenti (ord+DH) :  =1 . </t>
  </si>
  <si>
    <t>105.686(MED.) + 66.821 (PNEU) + 7,226.030 (DIALISI)</t>
  </si>
  <si>
    <t>Obiettivo 2013 del CDR: riduzione della spesa per presidi e prodotti farmaceutici &gt;  2% su dato storico spesa complessivo 2012 (a parità di dimessi, per la dialisi a parità di trattamenti emodialitici)</t>
  </si>
  <si>
    <r>
      <t xml:space="preserve">ob. az. &lt; 50 ( tenuto conto che l'ob.reg. comprende anche i ricoveri dei res fuori reg. si considera ragg. l'obiettivo se i ricoveri totali x DRG 088 prodotti dalla UO siano </t>
    </r>
    <r>
      <rPr>
        <b/>
        <u val="single"/>
        <sz val="14"/>
        <rFont val="Calibri"/>
        <family val="2"/>
      </rPr>
      <t>&lt; al 1 % dei ricoveri totali per residenti</t>
    </r>
    <r>
      <rPr>
        <b/>
        <sz val="14"/>
        <rFont val="Calibri"/>
        <family val="2"/>
      </rPr>
      <t>). Applicazione protocolli dipartimentali per BPCO e Polmoniti Comunitarie.</t>
    </r>
  </si>
  <si>
    <t xml:space="preserve">Per l'utilizzo di alcuni farmaci (imipimen/cilastatina-teicoplanina-linezolid) compilare la scheda paziente con indicazione al trattamento e  durata </t>
  </si>
  <si>
    <t>DIRETTORE UOC FF  - A1</t>
  </si>
  <si>
    <t>UOC MEDICINA GENERALE,SPECIALISTICA,PNEUMOLOGIA</t>
  </si>
  <si>
    <t>32,06% ( ex ASL2 vedi report CDG)</t>
  </si>
  <si>
    <t>23,65%  ( ex ASL2 vedi report CDG)</t>
  </si>
  <si>
    <t>1) 30% - 2) 85%</t>
  </si>
  <si>
    <t xml:space="preserve"> DOTT.SSA ANNA BACCHINI - DISTRIBUZIONE DEL PERCORSO VALUTATIVO  </t>
  </si>
  <si>
    <t>OTTIMALE UTILIZZO DEI P.L. E MIGLIORAMENTO DELL'APPROPRIATEZZA DELLE PRESTAZIONI (PEDIATRIA)</t>
  </si>
  <si>
    <t>17/227 (7,4%)</t>
  </si>
  <si>
    <t>Incremento % dei ricoveri (ord.) in mobilità attiva extra asl: &gt; valore storico 2012.</t>
  </si>
  <si>
    <t>realizzazione, del sistema come da protocollo ISS (ref.Dr.ssa Santangelo)</t>
  </si>
  <si>
    <t>Adesione alle iniziative connesse con il raggiungimento dell'obiettivo (giornata mondiale allattamento al seno,obesity day,ecc.) - Svolgere incontri periodici durante la degenza e all'atto della dimissione con le puerpere e le gestanti n. puerpere che allattano al seno/n.puerpere &gt; 80%.</t>
  </si>
  <si>
    <t>n.eventi allattamento al seno od altre iniziative connesse con la prevenzione dell'obesità infantile  - n. puerpere che allattano al seno/n.puerpere</t>
  </si>
  <si>
    <t>37.480 (neon.) + 7.745 (ped)</t>
  </si>
  <si>
    <t>UOC NEONATOLOGIA E PEDIATRIA</t>
  </si>
  <si>
    <t>DGR n.298/2012 Ob.4.5.1 - valutazione strategie per i controllo del dolore- consumo farmaci oppioidi.Potenziamento della lotta al dolore.</t>
  </si>
  <si>
    <t>UOC Anest./rian  : Valore in € spesa per farmaci e presidi</t>
  </si>
  <si>
    <t>COGNOME E NOME  D'ANGOLA LUIGI</t>
  </si>
  <si>
    <t xml:space="preserve">PROFILO PROFESSIONALE ; DIRETTORE  STRUTTURA COMPLESSA A1 </t>
  </si>
  <si>
    <t xml:space="preserve">TIPOLOGIA DI INCARICO: DIREZIONE SANITARIA OSPEDALIERA </t>
  </si>
  <si>
    <t>UNITA' OPERATIVA:  DIREZIONE MEDICA OSPEDALIERA</t>
  </si>
  <si>
    <t>PRESIDIO OSPEDALIERO/STRUTTURA TERRITORIALE :P.O. MELFI E P.O. DISTRETTUALE VENOSA</t>
  </si>
  <si>
    <t>VALUTATORE DI I^ ISTANZA : Dott Giuseppe Nicolò CUGNO</t>
  </si>
  <si>
    <t xml:space="preserve"> DOTT. LUIGI D'ANGOLA- DISTRIBUZIONE DEL PERCORSO VALUTATIVO  </t>
  </si>
  <si>
    <t>Reports trimestrali e relazione annuale per la valutazione della performance  al CdG  ; implementazione flusso dati contabilità analitica; rispetto dei tempi di trasmissione dati flussi informativi, di competenza del CdR, nei termini previsti dalla DGR n.298 del 14.3.2012 ( Scheda tecnica Allegato 1 - punto 4.1) in particolare SDO  Flussi di struttura, Flussi attività di ricovero, Flussi di atività, Emergenza Urgenza, errori in sanità, SPS.- tempestivo riscontro delle richieste di dati e relazioni da parte della Direzione Strategica.</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</si>
  <si>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trimestre;limitatamente ai dati AIO compatibilemnte con la chisura dell'archivio con la tempistica regionale)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</si>
  <si>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DGR n.298/2012: OB 2.1 APPROPRIATEZZA ORGANIZZATIVA  (indicatori da 2.1.1 a 2.1.6) - OB 2.2  APPROPRIATEZZA CLINICA   (indicatori da 2.2.1 a 2.2.2) - EFFICACIA ASSISTENZA TERRITORIALE    (solo indicatori da 2.3.1 a 2.3.3)</t>
  </si>
  <si>
    <t>v. tab.  - manuale per il calcolo degli indicatori - scheda tecnica  allegato 1 DGR n.298/2012 - n.audit e report</t>
  </si>
  <si>
    <t xml:space="preserve">1. monitorare  il rispetto dei valori target stabiliti  all'all. 1  DRG n.298/2012  per gli indicatori di risultato di appropriatezza organizzativa e clinica e di efficacia dell'assistenza (solo indicatori da 2.3.1 a 2.3.3 limitatamente al monitoraggio dei ricoveri ospedalieri ) mediante audit clinici (almeno 3/anno) e report (almeno 2/anno)  con indicazione degli scostamenti rilevati segnalazione alla DSA e CdG e delle  misure di propria competenza adottate per il riallineamento agli obiettivi assegnati . 2 report trimestrali alle UO ospedaliere sui principali indicatori di attività (AIRO).                                                                                                        </t>
  </si>
  <si>
    <t xml:space="preserve">tempi di attesa (gg.30 prime visite-gg.60 prest strum.) - </t>
  </si>
  <si>
    <t>Verificare il rispetto dei tempi di attesa previsti nel Piano Aziendale e l'applicazione dei RAO. Valori negoziati: Monitoraggio (almeno trimestrale) dei tempi di attesa delle prestazioni ambulatoriali ospedaliere per esterni. 2.In caso di rilevazione di liste critiche segnalazione al referente aziendale per le liste di attesa.</t>
  </si>
  <si>
    <r>
      <t>rispetto % ammiss. valori soglia DRG potenzialmente inappropriati (verifica valore soglia: numerosità &gt; 2</t>
    </r>
    <r>
      <rPr>
        <b/>
        <sz val="14"/>
        <rFont val="Calibri"/>
        <family val="2"/>
      </rPr>
      <t xml:space="preserve"> casi per DRG)- n.audit e report</t>
    </r>
  </si>
  <si>
    <t xml:space="preserve">monitorare  il rispetto dei valori soglia per i DRG i cui all'allegato 1 della DRG n.606/2010 mediante audit (almeno 3/anno) e reports trimestrali  con indicazione degli scostamenti rilevati segnalazione alla DSA e CdG e delle  misure adottate per il riallineamento agli obiettivi assegnati                                                                                                            </t>
  </si>
  <si>
    <t xml:space="preserve">n. casi interventi trasferiti in regime ambulatoriale ( prestazioni di cui all'allegato 2 DGR 606) </t>
  </si>
  <si>
    <t>Adottare le iniziative di competenza delal DSO per garantire il trasferimento in regime ambulatoriale degli interventi di cui all'allegato 2</t>
  </si>
  <si>
    <t>Favorire la compensazione e lo scambio intraregionale finalizzato ad azzerare le unità di sangue distrutte per scadenza. Valore negoziato: = 0</t>
  </si>
  <si>
    <t>Indice di donazione di plasma (inviato all'industria di trasf. in cambio di emoderivati): &gt;  8,24 Kg/ab. Il dirigente nella relazione al CDG dovrà certificare il dato relativo al quantitativo di plasma inviato all'industria di trasf. in cambio di emoderivati anni 2011-2012-2013 e l'indice di donazione registrato nei predetti anni.</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</si>
  <si>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</si>
  <si>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Garantire l'uso del ricettario del SSN e il rispetto del PTO - (rapporto ricette/pz residenti dimessi</t>
  </si>
  <si>
    <t>D2-IL DOLORE NEI PERCORSI DI CURA - OSPEDALE SENZA DOLORE: 1.3 . DGR n.298/2012 Ob.4.5.1 - valutazione strategie per i controllo del dolore- consumo farmaci oppioidi.</t>
  </si>
  <si>
    <t xml:space="preserve">  Potenziamento della lotta al dolore in H: Valore negoziato: 1. applicazione del protocollo stipulato tra l'A.M.A.PA. e l'UO Anestesia rianimazione -  2. incrementare il consumo dei farmaci oppioidi  nella terapia del dolore.</t>
  </si>
  <si>
    <t>applicazione protocollo AMAPA-incremento consumo farmaci oppioidi</t>
  </si>
  <si>
    <t>Garantire il rispetto dei tempi di attesa previsti nel Piano Aziendale.Valore negoziato: assenza di liste critiche.  In caso di superamento dei tempi di attesa: applicazione RAO per le prestazioni di competenza con rispetto dei tempi prefissati per ciascuna classe di priorità.</t>
  </si>
  <si>
    <t xml:space="preserve">Tasso occupazione p.l. </t>
  </si>
  <si>
    <t>Degenza media</t>
  </si>
  <si>
    <t xml:space="preserve">Garantire l'uso del ricettario del SSN (100% prescrizioni su ricetta rossa) e il rispetto del PTO; garantire la corretta dispensazione del I ciclo di terapia ricovero ordinario, dh e visita ambulatoriale (rapporto ricette/pz residenti :  = 1) . </t>
  </si>
  <si>
    <t>Garantire l'uso del ricettario del SSN e il rispetto del PTO - (rapporto ricette/pz residenti dimessi )</t>
  </si>
  <si>
    <t>4/121 (3,31%)</t>
  </si>
  <si>
    <t>n.ricoveri medici brevi 0-2 gg.: &lt; 2%</t>
  </si>
  <si>
    <t>applicare i PDT per le SCA STEMI DGR n.175/2011 e DGR n. 1597/2012 e NSTEMI DGR 190/2013  - relazione semestrale sullo stato di attuazione del PDT riportante le performances di sintesi</t>
  </si>
  <si>
    <t>applicare i PDT per le SCA STEMI DGR n.175/2011 e DGR n. 1597/2012 e NSTEMI DGR 190/2013  - relazione semestrale sullo stato di attuazione del PDT riportante le performances di sintesi - ridurre i ricoveri per DRG 143 (dolore toracico)  &lt; 5%.</t>
  </si>
  <si>
    <t>Formazione: entro il 31.12.2013 almeno tre dirigenti medici (almeno uno per ogni ambito territoriale) dovranno essere in grado di effettuare autonomamente interventi di chirurgia vitreo-retinica.</t>
  </si>
  <si>
    <t>Trasferire in regime ambulatoriale gli interventi di cui all'allegato 2 DGR 606/2010al 100%sul totale dei casi trattati. N.interventi ambulatoriali attesi anno 2013: &gt;  valore storico 2012.</t>
  </si>
  <si>
    <t>53,79% (12.411/23074) - (46,21% exasl1)</t>
  </si>
  <si>
    <r>
      <t>Contribuire al contenimento del T.O (ric.ord+DH residenti ASP) in regione nel tetto  programmato per l'ASP  Risultato atteso: &lt; dato storico n.dimessi (ord.+dh).</t>
    </r>
    <r>
      <rPr>
        <b/>
        <sz val="14"/>
        <rFont val="Calibri"/>
        <family val="2"/>
      </rPr>
      <t xml:space="preserve"> Ai fini del calcolo del T.O. potranno essere scorporati i ricoveri per DRG 373 (parto vaginale s.d.c.) di residenti.</t>
    </r>
  </si>
  <si>
    <t>93/376 (24,73%)</t>
  </si>
  <si>
    <t>39/99 (39,39%)</t>
  </si>
  <si>
    <t>413/306 (1,35)</t>
  </si>
  <si>
    <t>589 ord.</t>
  </si>
  <si>
    <t xml:space="preserve"> Ridurre la degenza media preoperatoria:  &lt; 1 (interventi programmati).</t>
  </si>
  <si>
    <t xml:space="preserve">Stabilizzare la degenza media preoperatoria:  &lt; 1  </t>
  </si>
  <si>
    <t>Stabilizzare la degenza media preoperatoria:  &lt; 1 (interventi programmati).</t>
  </si>
  <si>
    <t>Ridurre la degenza media preoperatoria:  &lt; 1 (interventi programmati).</t>
  </si>
  <si>
    <t>197/254 (77,56%)</t>
  </si>
  <si>
    <t>65 (7,82%)</t>
  </si>
  <si>
    <t>UOSD CENTRO TRASFUSIONALE</t>
  </si>
  <si>
    <t>n.ore x refertazione richieste interne</t>
  </si>
  <si>
    <t>C8 -  ATTIVITA' TRASFUSIONALE: APPROPRIATEZZA</t>
  </si>
  <si>
    <t>monitoraggio mensile dell'appropriatezza trasfusionale</t>
  </si>
  <si>
    <t>alimentazione rete regionale per riduzione di unità di sangue scaduto</t>
  </si>
  <si>
    <t xml:space="preserve">VALUTAZIONE DELLA PERFORMANCE DELLA DIRIGENZA AZIENDALE:  AREA MEDICA E SANITARIA </t>
  </si>
  <si>
    <t xml:space="preserve">n. casi interventi eseguiti in ambulatorio ( prestazioni di cui all'allegato 2 DGR 606) </t>
  </si>
  <si>
    <t xml:space="preserve">TOTALE PESO PONDERATO DELL 'INDICATORE </t>
  </si>
  <si>
    <t xml:space="preserve">TOTALE PESO DELL 'INDICATORE </t>
  </si>
  <si>
    <t>FEEDBACK DEL VALUTATO</t>
  </si>
  <si>
    <t>COMMENTI DEL VALUTATO RISPETTO ALLA VALUTAZIONE OTTENUTA</t>
  </si>
  <si>
    <t>ESITI DEL PROCESSO DI VALUTAZIONE:</t>
  </si>
  <si>
    <t>I^ISTANZA</t>
  </si>
  <si>
    <t>II^ISTANZA</t>
  </si>
  <si>
    <t>GIUDIZIO SINTETICO COMPLESSIVO</t>
  </si>
  <si>
    <t>si esprime la seguente valutazione:</t>
  </si>
  <si>
    <t>PER QUANTO AFFERISCE ALLA RETRIBUZIONE DI RISULTATO</t>
  </si>
  <si>
    <t>PER QUANTO AFFERISCE ALLA RETRIBUZIONE DI POSIZIONE</t>
  </si>
  <si>
    <t>POSITIVA / NEGATIVA</t>
  </si>
  <si>
    <t>DATA</t>
  </si>
  <si>
    <t>IL VALUTATORE DI I^ ISTANZA</t>
  </si>
  <si>
    <t>IL DIRETTORE SANITARIO: DR.GIUSEPPE N.CUGNO</t>
  </si>
  <si>
    <t>NOTE DELLA DIREZIONE STRATEGICA IN FASE DI NEGOZIAZIONE:</t>
  </si>
  <si>
    <t>NOTE DEL DIRETTORE/DIRIGENTE RESPONSABILE DELL'U.O. IN FASE DI NEGOZIAZIONE:</t>
  </si>
  <si>
    <t xml:space="preserve">COGNOME E NOME </t>
  </si>
  <si>
    <t>PROFILO PROFESSIONALE</t>
  </si>
  <si>
    <t>TIPOLOGIA DI INCARICO</t>
  </si>
  <si>
    <t>UNITA' OPERATIVA</t>
  </si>
  <si>
    <t>DIPARTIMENTO</t>
  </si>
  <si>
    <t>VALUTATORE DI I^ ISTANZA</t>
  </si>
  <si>
    <t>UOC OSTETRICIA E GINECOLOGIA</t>
  </si>
  <si>
    <t xml:space="preserve">Garantire il tendenziale rispetto dei valori soglia per i DRG i cui all'allegato 1 della DRG n.606/2010 (valore soglia numerosità &gt;  1 caso per DRG)  ;                                                                                                                                  </t>
  </si>
  <si>
    <t>====</t>
  </si>
  <si>
    <t>DIRIGENTE MEDICO</t>
  </si>
  <si>
    <t>DIRETTORE DI STRUTTURA COMPLESSA</t>
  </si>
  <si>
    <t>DISCIPLINE CHIRURGICHE</t>
  </si>
  <si>
    <t>Ricoveri: % casi attrazione (ord.)</t>
  </si>
  <si>
    <t xml:space="preserve">Garantire il tendenziale rispetto dei valori soglia per i DRG i cui all'allegato 1 della DRG n.606/2010 (valore soglia numerosità &gt; 1 casi per DRG) ;                                                                                                                                  </t>
  </si>
  <si>
    <t>POSTI LETTO ORDINARI +DH</t>
  </si>
  <si>
    <t>18+2</t>
  </si>
  <si>
    <t>===</t>
  </si>
  <si>
    <t>DIP. DELLE STRUTTURE OMOGENEE DELLE FUNZIONI DI EMERGENZA URGENZA</t>
  </si>
  <si>
    <t xml:space="preserve">Tasso occupazione p.l. r.o. (dati Cardiologia) </t>
  </si>
  <si>
    <t xml:space="preserve">POSTI LETTO </t>
  </si>
  <si>
    <t xml:space="preserve">DIPARTIMENTO </t>
  </si>
  <si>
    <t>In base alla ponderata valutazione dei sottoelencati parametri:</t>
  </si>
  <si>
    <t>NOTE DEL RESPONSABILE DEL CDR: NOTE DEL RESPONSABILE DEL CDR: LE RELAZIONI TRIMESTRALI POTRANNO ESSERE INVIATE TRA IL 5° E NON OLTRE IL 15° GIORNO DEL MESE SUCCESSIVO ALLA SCADENZA DEL TRIMESTRE.</t>
  </si>
  <si>
    <r>
      <t xml:space="preserve">SCHEDA DI BUDGET  2013        </t>
    </r>
    <r>
      <rPr>
        <sz val="14"/>
        <color indexed="8"/>
        <rFont val="Calibri"/>
        <family val="2"/>
      </rPr>
      <t xml:space="preserve">   (1-2)</t>
    </r>
  </si>
  <si>
    <t>01.01.2013-31.12.2013</t>
  </si>
  <si>
    <t>n. report al CDG, n.contestazioni di mancato/ritardato rispetto del debito informativo; n.contestazioni formulate per incompletezza/incongruenza dei dati trasmessi</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</si>
  <si>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</si>
  <si>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Condivisione degli obiettivi di budget</t>
  </si>
  <si>
    <t>sottoscrizione della scheda per condivisione dai dirigenti e dal personale assegnato alla UO o,in alternativa, documentazione probatoria similare</t>
  </si>
  <si>
    <t>DIP. DELLE STRUTTURE OMOGENEE DELLE FUNZIONI DI EMERGENZA URGENZA - DIRES</t>
  </si>
  <si>
    <t>4+0</t>
  </si>
  <si>
    <t>DIRETTORE DI STRUTTURA COMPLESSA - A1</t>
  </si>
  <si>
    <t xml:space="preserve">%  azioni nel PDQ realizzate tra quelle di competenza - partecipazione agli audit clinici 100%-partecipazione attiva all'attuazione e alla gestione del Sistema di Accreditamento Istituzionale  </t>
  </si>
  <si>
    <t>POSTI LETTO ORDINARI</t>
  </si>
  <si>
    <t>8 +15 culle</t>
  </si>
  <si>
    <t>VONA ALBERICO</t>
  </si>
  <si>
    <t xml:space="preserve"> DOTT.VONA ALBERICO - DISTRIBUZIONE DEL PERCORSO VALUTATIVO  </t>
  </si>
  <si>
    <t xml:space="preserve">          VENOSA</t>
  </si>
  <si>
    <t xml:space="preserve">VALUTATORE DI I^ ISTANZA </t>
  </si>
  <si>
    <t>UOC ONCOLOGIA CRITICA TERRITORIALE CURE PALLIATIVE - ADI</t>
  </si>
  <si>
    <t xml:space="preserve"> DOTT: GIANVITO CORONA - DISTRIBUZIONE DEL PERCORSO VALUTATIVO  </t>
  </si>
  <si>
    <t>n. over 64 anni trattati in ADI/popolazione residente over 64</t>
  </si>
  <si>
    <t>n. impianti PIC e midline impiantati</t>
  </si>
  <si>
    <t>n. impianti tra 160 e 190</t>
  </si>
  <si>
    <t>Giorni di nutrizione parenterale domiciliare (NPD)</t>
  </si>
  <si>
    <t>n. giorni NPD</t>
  </si>
  <si>
    <t>Schemi nutrizionali e di monitoraggio per NPT</t>
  </si>
  <si>
    <t>n. consulenze per NPD alle U.O. aziendali</t>
  </si>
  <si>
    <t>n. consulenze per NPT &gt; 25</t>
  </si>
  <si>
    <t>BONIFACIO MARIO</t>
  </si>
  <si>
    <t>UOC ANESTESIA E RIANIMAZIONE -MELFI E VENOSA</t>
  </si>
  <si>
    <t>PO. MELFI E VENOSA</t>
  </si>
  <si>
    <t xml:space="preserve">  DOTT MARIO BONIFACIO -DISTRIBUZIONE DEL PERCORSO VALUTATIVO  </t>
  </si>
  <si>
    <t xml:space="preserve">Partecipazione alle attività del PTS. </t>
  </si>
  <si>
    <t>VITO CARRETTA</t>
  </si>
  <si>
    <t>D.L. n.158/2012: PREVENZIONE DELLA LUDOPATIA</t>
  </si>
  <si>
    <t>n.iniziative di informazione</t>
  </si>
  <si>
    <t xml:space="preserve">grado di attuazione piano di riorganizzazione della UO </t>
  </si>
  <si>
    <t>Predisporre ed attuare un piano di riorganizzazione della UO che renda più efficiente ed efficace la gestione delle risorse umane/strumentali assegnate e consenta di conseguire economie di gestione.  Nella relazione di fine anno il Dirigente rendiconterà le azioni intraprese, le criticità superate, i risultati conseguiti nell'anno 2013 a seguito dell'attuazione del piano.</t>
  </si>
  <si>
    <t>OB.4.4.1 DGR n.298/2012: RISK MANAGEMENT</t>
  </si>
  <si>
    <t>attuazione Piano R.M. 2013</t>
  </si>
  <si>
    <t>Dare attuazione,per quanto di competenza, al Piano di R.M. 2013 approvato con DDG n.239/2013 e pubblicato nell'apposita sezione sul sito web aziendale</t>
  </si>
  <si>
    <t>Valore tendenziale atteso: Garantire un numero di prestazioni sanitarie e sociali SERT &gt; = al dato storico 2012.</t>
  </si>
  <si>
    <t>Almeno una iniziativa/anno</t>
  </si>
  <si>
    <t>7</t>
  </si>
  <si>
    <t>7/13</t>
  </si>
  <si>
    <t>SCHEDA DI BUDGET 2013</t>
  </si>
  <si>
    <t xml:space="preserve">obiettivo : descrizione di sintesi (rif. DGR 606/2010 - DGR n.298/2012 - DGR n.337/2013 ) </t>
  </si>
  <si>
    <t>Risultato atteso 2013</t>
  </si>
  <si>
    <t>Risultato conseguito 2013</t>
  </si>
  <si>
    <t>Reports trimestrali al CdG e relazione annuale x la valutazione della performance; rispetto dei tempi di trasmissione dati flussi informativi di competenza del CdR alla Regione con particolare riferimento a  quelli di competenza eventualmente previsti dalla DGR n.298 del 14.3.2012 ( Scheda tecnica Allegato 1 - punto 4.1 e/o 4.2), implementazione flusso dati contabilità analitica, tempestivo riscontro delle richieste di dati e relazioni da parte della Direzione Strategica.</t>
  </si>
  <si>
    <t>54/55</t>
  </si>
  <si>
    <t>22/22</t>
  </si>
  <si>
    <t>395/395</t>
  </si>
  <si>
    <t>42/42</t>
  </si>
  <si>
    <t>70/70</t>
  </si>
  <si>
    <t>761/761</t>
  </si>
  <si>
    <t>692/692</t>
  </si>
  <si>
    <t>mantenimento tendenziale del volume prestazionale registrato nel 2012</t>
  </si>
  <si>
    <t>Risultato atteso 2012: &gt; 99%                                                                                In relazione dovranno essere indicati i dati  di attività che determinano la percentuale (numeratore e denominatore) per ogni singolo ambito territoriale.</t>
  </si>
  <si>
    <t>Risultato atteso 2012:  &gt;99% - mantenere lo status di accreditamento per la MV   . In relazione dovranno essere indicati i dati  di attività che determinano la percentuale (numeratore e denominatore) per ogni singolo ambito territoriale.</t>
  </si>
  <si>
    <t xml:space="preserve"> DR.CARRETTA VITO - DISTRIBUZIONE DEL PERCORSO VALUTATIVO  </t>
  </si>
  <si>
    <t>FRANGIONE MARIA</t>
  </si>
  <si>
    <t xml:space="preserve"> DOTT. Frangione Maria - DISTRIBUZIONE DEL PERCORSO VALUTATIVO  </t>
  </si>
  <si>
    <r>
      <t>Dato storico 2012</t>
    </r>
    <r>
      <rPr>
        <sz val="14"/>
        <rFont val="Calibri"/>
        <family val="2"/>
      </rPr>
      <t xml:space="preserve"> (3)</t>
    </r>
  </si>
  <si>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</si>
  <si>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 xml:space="preserve"> Progetto ATIP su base ASP e valutazione risultati Progetto ATIP 2012.</t>
  </si>
  <si>
    <t>Prosecuzione Progetto ATIP su base ASP e valutazione risultati Progetto ATIP 2012</t>
  </si>
  <si>
    <t>dato ASP 0,56% -0,44% ex ASL1</t>
  </si>
  <si>
    <t>Mettere in campo iniziative finalizzate alla gestione del dolore cronico e al conseguente incremento del consumo di farmaci oppioidi (Ob. exASL1/ASP &gt; 1,6 x mille DDD/n.residenti)</t>
  </si>
  <si>
    <t>controllo &gt; 25% delle sedi AMBITO ex ASL1 (USIB VENOSA)</t>
  </si>
  <si>
    <t xml:space="preserve">v. tab.  - manuale per il calcolo degli indicatori scheda tecnica n. 2.3.4  allegato 1 DGR n.298/2012 : % di over 64 anni trattati in ADI </t>
  </si>
  <si>
    <t xml:space="preserve">dato asp 2012:8,21% </t>
  </si>
  <si>
    <t>effettuare controlli sulle prestazioni erogate in ambito USIB- garantire il rispetto dei tetti di spesa aziendali e dei CEA in ambito ex asl1 (USIB VENOSA)</t>
  </si>
  <si>
    <t>USIB V ENOSA - Controllo sulla spesa provvedendo alla tempestiva risoluzione di eventuali criticità accertate - Applicazione DGR 1052/2010: verificare alla scadenza dei presidi di cui all'allegato 2 DM 332/99 l'eventuale sostituzione- garantire l'operatività di  un sistema di controllo delle giacenze ausili per incontinenti consegnati a domicilio - collaudare i  dispositivi di cui al DM 332/99 entro 60 gg dalla consegna.</t>
  </si>
  <si>
    <t xml:space="preserve"> DGR n.298/2012: OB. 3.1 - EFFICIENZA PRESCRITTIVA FARMACEUTICA: CONTENIMENTO SPESA FARMACEUTICA TERRITORIALE .  DGR n. 138/2012, DDG ASP n.222/2012, Nota Dip. Salute n. 61867/72AB del 5.4.2012. </t>
  </si>
  <si>
    <t>ex asl1 13.802.453   (-12,66% su 2011) dato Marno</t>
  </si>
  <si>
    <t>Ridurre la spesa farmaceutica convenzionata netta (-  2%  rispetto al dato 2012 Marno ex ASL1) mediante un'azione costante di monitoraggio mensile, audit e reportistica, anche individuale, ai mmg e pls. Adozione di provvedimenti tempestivi finalizzati a riallineare i comportamenti prescrittivi all'obiettivo assegnato. Relazione trimestrale al cdg.</t>
  </si>
  <si>
    <t>2012: ASP 203,62 (213,52 exasl1) euprocap</t>
  </si>
  <si>
    <t>Risultati attesi :ridurre la  spesa farmaceutica territoriale pro-capite &lt; 197 a parità di popolazione pesata,  al fine di contribuire  a  rispettare il tetto del 11,5% del FSR assegnato.Svolgere un'azione costante di monitoraggio mensile, audit e reportistica, anche individuale, ai MMG e PLS. Adozione di provvedimenti tempestivi finalizzati a riallineare i comportamenti prescrittivi all'obiettivo assegnato. Relazione trimestrale al cdg.</t>
  </si>
  <si>
    <t>ASP 92,37% (ex asl1 vedi report CDG)</t>
  </si>
  <si>
    <t>COORDINAMENTO DELLE ATTIVITA' STRUTTURE RESIDENZIALI GENZANO DI LUCANIA-MASCHITO-RIPACANDIDA</t>
  </si>
  <si>
    <t>n. dimessi dalle strutture res. del DSM con inserimento &gt; 36 mesi</t>
  </si>
  <si>
    <t>n. dimessi al 31 dicembre 2013 con residenzialità protratta &gt; 36 mesi: &gt;= al 10% del totale dei pz ricoverati al 31/12/2010 con residenzialità &gt;36 mesi.</t>
  </si>
  <si>
    <t>n.pz inseriti in comunità extraregione</t>
  </si>
  <si>
    <t>riduzione del 20% su dato storico 2012</t>
  </si>
  <si>
    <t>n.progetti riabilitativi individualizzati/n.pz</t>
  </si>
  <si>
    <t>Attuare progetti individualizzati previa valutazione del funzionamento sociale e delle disabilità con strumenti validati (Vado,ecc.): rapp.progetti/pz.1:1 (di norma)</t>
  </si>
  <si>
    <t>azioni finalizzate alla tutela del patrimonio economico degli utenti</t>
  </si>
  <si>
    <t xml:space="preserve">monitorare e tutelare il patrimonio economico degli utenti inseriti nelle strutture residenziali DSM 
, con relazione trimestrale al DSM delle entrate, uscite e depositi.
</t>
  </si>
  <si>
    <t>monitoraggio delle attività e dei piani terapeutici - riunioni equipe</t>
  </si>
  <si>
    <t>1. verifica periodica dei piani terapeutico riabilitativi; 2. riunioni di equipe per discussione casi e monitoraggio attività (almeno 2/mese)</t>
  </si>
  <si>
    <r>
      <t>Per tutte le UU.OO. dipartimenta</t>
    </r>
    <r>
      <rPr>
        <b/>
        <i/>
        <sz val="14"/>
        <rFont val="Calibri"/>
        <family val="2"/>
      </rPr>
      <t xml:space="preserve">li: effettuare il monitoraggio periodico dei principali di indicatori economico-finanziaria (riduzione spesa farmaci e presidi sanitari almeno &gt; 2% dato storico 2012) e verifica del  rispetto disposizioni sull'uso del ricettario rosso (100%),sulla dispensazione del 1° ciclo di terapia alla dimissione, dell'utilizzo del PTO, per le UU.OO. dipartimentali- relazione trimestrale al CDG - tempestiva segnalazione scostamenti e criticità alla DS e al CDG -adozione misure correttive di riallineamento agli obiettivi </t>
    </r>
  </si>
  <si>
    <t>dato 2012:  (2632 melfi+1594 venosa)= 4.226 flaconi +27 fl. al 5%(dato farmacia osp.)</t>
  </si>
  <si>
    <t>dato 2012:  (2.632 melfi + 1.594 venosa)= 4.226 flaconi +27 fl. al 5% (dato farmacia osp.)</t>
  </si>
  <si>
    <t>Contribuire alla riduzione dei consumi di albumina &gt;= 10% sul consumo 2012 (obiettivo condiviso con UO Cure palliative/adi)</t>
  </si>
  <si>
    <t>Produzione di unità di sangue: garantire che le unità di sangue e concentrati piastrinici forniti ad ospedali reg. ed extrareg.siano tendenzialmente in linea con il dato storico 2012.Valore atteso &gt; = 5.400.</t>
  </si>
  <si>
    <t>n.unità di PFC da aferesi: &gt;  322</t>
  </si>
  <si>
    <t>riduzione consumi PFC (valore negoziato tendenziale) &lt;  valore storico 2012. Il dirigente nella relazione al CDG dovrà certificare il dato relativo ai consumi di PFC negli anni 2011-2012-2013</t>
  </si>
  <si>
    <t>DR. DOMENICO LACERENZA</t>
  </si>
  <si>
    <t>Numero ricoveri residenti (ord)</t>
  </si>
  <si>
    <t>1/10 (10%)</t>
  </si>
  <si>
    <t>&lt; 10%</t>
  </si>
  <si>
    <t>Percentuale di ricoveri in DH medico con finalità diagnostica sul totale di ricoveri in DH medico</t>
  </si>
  <si>
    <r>
      <t>Dato storico 2012</t>
    </r>
    <r>
      <rPr>
        <sz val="12"/>
        <rFont val="Calibri"/>
        <family val="2"/>
      </rPr>
      <t xml:space="preserve"> (3)</t>
    </r>
  </si>
  <si>
    <r>
      <rPr>
        <b/>
        <u val="single"/>
        <sz val="14"/>
        <rFont val="Calibri"/>
        <family val="2"/>
      </rPr>
      <t xml:space="preserve">Ob. A1 ex n. 606/2010, Del n.298/2012: Obiettivo 1.4 sanità veterinaria A1 indicatore 1.4.1 : </t>
    </r>
    <r>
      <rPr>
        <b/>
        <sz val="14"/>
        <rFont val="Calibri"/>
        <family val="2"/>
      </rPr>
      <t xml:space="preserve">Risanamento Brucellosi Bovina/Bufalina (soggetti di età &gt; 12 mesi ):  </t>
    </r>
  </si>
  <si>
    <r>
      <rPr>
        <b/>
        <u val="single"/>
        <sz val="14"/>
        <rFont val="Calibri"/>
        <family val="2"/>
      </rPr>
      <t xml:space="preserve">Del n.298/2012: Obiettivo 1.4 sanità veterinaria A1 indicatore 1.4.1 - Ob. A1 ex Del. n. 606/2010: </t>
    </r>
    <r>
      <rPr>
        <b/>
        <sz val="14"/>
        <rFont val="Calibri"/>
        <family val="2"/>
      </rPr>
      <t>Risanamento Brucellosi Ovicaprina (soggetti di età &gt; 6 mesi ):</t>
    </r>
  </si>
  <si>
    <r>
      <rPr>
        <b/>
        <u val="single"/>
        <sz val="14"/>
        <rFont val="Calibri"/>
        <family val="2"/>
      </rPr>
      <t>Obiettivo A1 ex Del. n. 606/2010</t>
    </r>
    <r>
      <rPr>
        <b/>
        <sz val="14"/>
        <rFont val="Calibri"/>
        <family val="2"/>
      </rPr>
      <t xml:space="preserve"> : Risanamento Leucosi Bovina/Bufalina enzootica (soggetti di età &gt; 12 mesi)</t>
    </r>
  </si>
  <si>
    <r>
      <rPr>
        <b/>
        <u val="single"/>
        <sz val="14"/>
        <rFont val="Calibri"/>
        <family val="2"/>
      </rPr>
      <t xml:space="preserve">Ob.A2 ex del n. 606/2010 </t>
    </r>
    <r>
      <rPr>
        <b/>
        <sz val="14"/>
        <rFont val="Calibri"/>
        <family val="2"/>
      </rPr>
      <t>: Malattia Vescicolare del suino: controllo di tutti gli allevamenti suini</t>
    </r>
  </si>
  <si>
    <t>DGR n.298/2012 - Nota Dip. Salute n. 61867/72AB del 5.4.2012 - DGR 606/2010  CONTENIMENTO SPESA FARMACEUTICA TERRITORIALE</t>
  </si>
  <si>
    <t>GIANNONE ROSA</t>
  </si>
  <si>
    <t>DIRIGENTE PSICOLOGO</t>
  </si>
  <si>
    <t>DIRIG. RESP. UOSD -  B1</t>
  </si>
  <si>
    <t xml:space="preserve">UOSD  ATTIVITA' RIABILITATIVE RESIDENZIALI E SEMIRESIDENZIALI </t>
  </si>
  <si>
    <t>POSTI - RESIDENZA</t>
  </si>
  <si>
    <t>10 GENZANO DI L. + 10 MASCHITO + 10 RIPACANDIDA</t>
  </si>
  <si>
    <t>SALUTE MENTALE</t>
  </si>
  <si>
    <t xml:space="preserve">VALUTATORE DI I^ ISTANZA  : </t>
  </si>
  <si>
    <t xml:space="preserve"> DOTT. GIANNONE ROSA - DISTRIBUZIONE DEL PERCORSO VALUTATIVO  </t>
  </si>
  <si>
    <r>
      <t>Interne: n.ore x refertazione richieste interne</t>
    </r>
  </si>
  <si>
    <t>Prestazioni ambulatoriali esterne: Assenza di liste di attesa per l'accesso alle prestazioni di laboratori: garantire il libero accesso  a tutte le prestazioni di laboratorio in tutte le sedi di prelievo dal lunedì al sabato.</t>
  </si>
  <si>
    <t xml:space="preserve"> Esterne: modalità di accesso  a tutte le prestazioni di laboratorio nelle sedi di prelievo</t>
  </si>
  <si>
    <t>SVILUPPO ORGANIZZATIVO: Semplificazione ammininistrativa, controlli interni, piano di riorganizzazione dei servizi.</t>
  </si>
  <si>
    <t>n.dirigenti formati per le attività</t>
  </si>
  <si>
    <t>349 prestazioni (+11% su 2011)</t>
  </si>
  <si>
    <t>100% - 3.541 interv.amb.</t>
  </si>
  <si>
    <t>SCHEDA DI BUDGET  2013</t>
  </si>
  <si>
    <t>VALUTATORE DI I^ ISTANZA DOTT. GIUSEPPE CUGNO</t>
  </si>
  <si>
    <t xml:space="preserve"> DOTT: DOMENICO LACERENZA- DISTRIBUZIONE DEL PERCORSO VALUTATIVO  </t>
  </si>
  <si>
    <t xml:space="preserve">monitoraggio-verifica rispetto delle disposizioni sull'uso del ricettario rosso,1° ciclo di terapia, utilizzo del PTO per le UU.OO. dip.- relazione trimestrale -segnalazione scostamenti e criticità - adozione misure correttive </t>
  </si>
  <si>
    <t xml:space="preserve">%  azioni nel PDQ realizzate tra quelle di competenza- partecipazione agli audit clinici 100%-partecipazione attiva all'attuazione e alla gestione del Sistema di Accreditamento Istituzionale  </t>
  </si>
  <si>
    <t>DGR 606/2010 OB. C3 - RICOVERI ORDINARI E DH PER I DRG DEI LEA AD ALTO RISCHIO DI INAPPROPRIATEZZA (U.O.OCULISTICA)</t>
  </si>
  <si>
    <t xml:space="preserve">monitoraggio indicatori di attività per le UU.OO. aziendali afferenti al Dipartimento - relazione trimestrale al CDG - tempestiva segnalazione scostamenti e criticità alla DS e al CDG - adozione misure correttive di riallineamento agli obiettivi </t>
  </si>
  <si>
    <r>
      <rPr>
        <b/>
        <u val="single"/>
        <sz val="14"/>
        <color indexed="8"/>
        <rFont val="Calibri"/>
        <family val="2"/>
      </rPr>
      <t>GOVERNANCE DIPARTIMENTALE</t>
    </r>
    <r>
      <rPr>
        <b/>
        <sz val="14"/>
        <color indexed="8"/>
        <rFont val="Calibri"/>
        <family val="2"/>
      </rPr>
      <t>: MONITORAGGIO INDICATORI DI ATTIVITA' DELLE MACROAREE DIPARTIMENTALI</t>
    </r>
  </si>
  <si>
    <t>monitoraggio e report periodici</t>
  </si>
  <si>
    <t>Monitorare periodicamente gli indici prestazionali negoziati con le UU.OO. Dipartimentali, garantendo una reportistica trimestrale al CDG e indicando gli scostamenti rispetto agli obiettivi assegnati e le misure adottate per il riallineamento agli stessi.</t>
  </si>
  <si>
    <t>Risultato atteso 2012: 100% dei prelievi richiesti                                                                           In relazione dovranno essere indicati i dati  di attività che determinano la percentuale (numeratore e denominatore) per ogni singolo ambito territoriale.</t>
  </si>
  <si>
    <t>Ricoveri: % casi attrazione (n.interventi in mobilità attiva/n.interventi)</t>
  </si>
  <si>
    <t>DRG CHIRURGICI: INCREMENTO MOBILITA' ATTIVA extraregione</t>
  </si>
  <si>
    <t>Incrementare la % di interventi amb.in mobilità attiva extrareg./n. interventi totali: &gt;  valore storico % 2012</t>
  </si>
  <si>
    <t>937/4.720  (19,85%)</t>
  </si>
  <si>
    <t>Per tutte le UU.OO. dipartimentali: effettuare il monitoraggio periodico (almeno trimestrale) dei principali di indicatori di attività ospedaliera e della spesa farmaceutica nelle UU.OO. dipartimentali- relazione trimestrale al CDG - monitoraggio sullo stato di attuazione, in ambito dipartimentale, delle azioni di competenza previste nel Piano della Qualità 2013 e nel Piano di Risk Management - adozione provvedimenti di competenza finalizzati al riallineamento agli obiettivi assegnati.  tempestiva segnalazione scostamenti e criticità alla DS e al CDG</t>
  </si>
  <si>
    <t>1.081.516 (exasl1) + 17.327 (exasl2) + 388.514 (exasl3) = 1.487.357</t>
  </si>
  <si>
    <r>
      <t>Dato storico 2012</t>
    </r>
    <r>
      <rPr>
        <sz val="14"/>
        <rFont val="Calibri"/>
        <family val="2"/>
      </rPr>
      <t xml:space="preserve"> (3)</t>
    </r>
  </si>
  <si>
    <t>APPROPRIATEZZA ASSISTENZIALE: Accessi venosi certi finalizzati al miglioramento della qualità della vita</t>
  </si>
  <si>
    <t xml:space="preserve"> 8,21% (ASP 5.460 ) (ex asl 1 .595 )8,40</t>
  </si>
  <si>
    <t>659.605 (cdc osped e terr+DDF)</t>
  </si>
  <si>
    <t>Garantire l'uso del ricettario del SSN e il rispetto del PTO</t>
  </si>
  <si>
    <t xml:space="preserve">DGR n.298  del 14/03/12 ob.2.3.4 : Efficacia assistenza territoriale: PERCENTUALE DI OVER 64 ANNI TRATTATI IN ADI </t>
  </si>
  <si>
    <t>utilizzo metodologia Vaor ADI - relazione trimestrale al CDG -trasmissione dati trimestrali al referente ASP</t>
  </si>
  <si>
    <t>Utilizzo del Vaor ADI nelle valutazioni dei pazienti -relazione e dati di attività trimestrali al CDG - trasmissione trimestrale dei dati al referente ASP</t>
  </si>
  <si>
    <t>11/202 (5,45%)</t>
  </si>
  <si>
    <t>4.023 prest.amb.</t>
  </si>
  <si>
    <t>Garantire il rispetto dei tempi di attesa previsti nel Piano Aziendale.Valore negoziato: assenza di liste critiche. Volume prest.ambulatoriali atteso:  &gt;= 3.800 . In caso di superamento dei tempi di attesa: applicazione RAO per le prestazioni di competenza con rispetto dei tempi prefissati per ciascuna classe di priorità.</t>
  </si>
  <si>
    <t>D4 – RICOVERI ORDINARI DI LUNGODEGENZA: RICOVERI&gt; 60 GG.</t>
  </si>
  <si>
    <t>Individuazione dei casi e comunicazione allaD.S.O. per l'appliaczione dell’abbattimento tariffario giornaliero di cui alla DGR 1335 del 18/09/2006</t>
  </si>
  <si>
    <t xml:space="preserve">NOTE DEL RESPONSABILE DEL CDR: </t>
  </si>
  <si>
    <t>2. Con DGR n.337 del 27.03.2013 la Regione Basilicata ha confermato,per l'anno 2013, gli obiettivi già assegnati all'ASP per l'anno 2012. La Direzione aziendale potrà eventualmente , nel corso dell'anno, rimodulare e/o integrare gli obiettivi contenuti nella presente  scheda di budget qualora riconosca importanti, motivate e oggettive modificazioni di contesto. Eventuali obiettivi e indicatori aggiuntivi assegnati  in corso d'anno saranno tempestivamente comunicati al dirigente con relativi indicatori e pesi assegnati ad integrazione di quelli già definiti per gli altri obiettivi in sede di negoziazione.</t>
  </si>
  <si>
    <r>
      <t>Dato storico 2012</t>
    </r>
    <r>
      <rPr>
        <sz val="14"/>
        <rFont val="Calibri"/>
        <family val="2"/>
      </rPr>
      <t xml:space="preserve"> (3)</t>
    </r>
  </si>
  <si>
    <t xml:space="preserve">v. tab.  - manuale per il calcolo degli indicatori - scheda tecnica  n. 2.1.4  allegato 1 DGR n.298/2012 </t>
  </si>
  <si>
    <t>32/54 (59,26%)</t>
  </si>
  <si>
    <t>32/120(26,67%)</t>
  </si>
  <si>
    <t>99/480 (20,63%)</t>
  </si>
  <si>
    <t>90 gg.</t>
  </si>
  <si>
    <t>158/206 (0,77)</t>
  </si>
  <si>
    <t>DGR n.298/2012:  OB 2.2 - Percentuale di interventi per frattura del femore con durata di degenza tra ammissione e intervento &lt; = 2 gg.</t>
  </si>
  <si>
    <t>53/133 (39,85%)</t>
  </si>
  <si>
    <t>40 (8,3%)</t>
  </si>
  <si>
    <t>Obiettivo 2013 del CDR: riduzione della spesa per presidi e prodotti farmaceutici &gt;  2% su dato storico spesa complessivo 2012 (a parità di DRG chirurgici)</t>
  </si>
  <si>
    <t>Garantire l'uso del ricettario del SSN e il rispetto del PTO - (rapporto ricette/pz residenti dimessi ord+dh)</t>
  </si>
  <si>
    <t xml:space="preserve">NOTE DEL DIRETTORE/DIRIGENTE RESPONSABILE DELL'U.O. IN FASE DI NEGOZIAZIONE: </t>
  </si>
  <si>
    <r>
      <t xml:space="preserve">Contribuire al contenimento del T.O (ric.ord.) in regione nel tetto  programmato per l'ASP  Risultato atteso: </t>
    </r>
    <r>
      <rPr>
        <b/>
        <u val="single"/>
        <sz val="14"/>
        <rFont val="Calibri"/>
        <family val="2"/>
      </rPr>
      <t>&lt;</t>
    </r>
    <r>
      <rPr>
        <b/>
        <sz val="14"/>
        <rFont val="Calibri"/>
        <family val="2"/>
      </rPr>
      <t xml:space="preserve"> dato storico 2012 n.dimessi ordinari residenti asp (toll.max +2%)</t>
    </r>
  </si>
  <si>
    <t>Garantire il rispetto dei tempi di attesa massimi per : protesi d'anca entro 90 gg ( 50%) - entro 180 gg (90%) Valore negoziato: 100% entro 90 gg.</t>
  </si>
  <si>
    <t>766+229</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</si>
  <si>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</si>
  <si>
    <r>
      <rPr>
        <b/>
        <sz val="14"/>
        <rFont val="Calibri"/>
        <family val="2"/>
      </rPr>
      <t>NOTE DEL DIRETTORE/DIRIGENTE RESPONSABILE DELL'U.O. IN FASE DI NEGOZIAZIONE:</t>
    </r>
    <r>
      <rPr>
        <sz val="14"/>
        <rFont val="Calibri"/>
        <family val="2"/>
      </rPr>
      <t xml:space="preserve"> IL DIRIGENTE EVIDENZIA CHE IL CONSEGUIMENTO PIENO DEGLI OBIETTIVI RESTA CONDIZONATO DA UN ADEGUATO FILTRO DEL P.S. SUI RICOVERI (drg medici-ricoveri brevi-ecc.) E DALLA CARENZA DI DISPONIBILITA' DI SALE OPERATORIE, PER LE PRESCRIZIONI DEL 1°CICLO DI TERAPIA SI EVIDENZIA CHE NELLA GRAN PARTE DEI CASI DI DIMISSIONE NON E' RICHIESTA LA PERSCRIZIONE FARMACOLOGICA. IL CONSEGUIMENTO DELL'OBIETTIVO N.8 E' CONDIZIONATO DALLA CONTESTUALE E ALTRETTANTO PRIORITARIA NECESSITA' DI TRASFERIRE IN AMBULATORIALE ALCUNI DEI DRG TRATTABILI IN DAY SURGERY.</t>
    </r>
  </si>
  <si>
    <r>
      <t>a)</t>
    </r>
    <r>
      <rPr>
        <b/>
        <sz val="14"/>
        <rFont val="Times New Roman"/>
        <family val="1"/>
      </rPr>
      <t xml:space="preserve"> </t>
    </r>
    <r>
      <rPr>
        <b/>
        <sz val="14"/>
        <rFont val="Calibri"/>
        <family val="2"/>
      </rPr>
      <t>la gestione del budget finanziario formalmente affidato e delle  risorse umane e strumentali effettivamente assegnate in relazione agli obiettivi concordati e risultati conseguiti;</t>
    </r>
  </si>
  <si>
    <r>
      <t>b)</t>
    </r>
    <r>
      <rPr>
        <b/>
        <sz val="14"/>
        <rFont val="Times New Roman"/>
        <family val="1"/>
      </rPr>
      <t xml:space="preserve"> </t>
    </r>
    <r>
      <rPr>
        <b/>
        <sz val="14"/>
        <rFont val="Calibri"/>
        <family val="2"/>
      </rPr>
      <t>ogni altra funzione gestionale espressamente delegata in base all’atto aziendale;</t>
    </r>
  </si>
  <si>
    <r>
      <t>c)</t>
    </r>
    <r>
      <rPr>
        <b/>
        <sz val="14"/>
        <rFont val="Times New Roman"/>
        <family val="1"/>
      </rPr>
      <t xml:space="preserve"> </t>
    </r>
    <r>
      <rPr>
        <b/>
        <sz val="14"/>
        <rFont val="Calibri"/>
        <family val="2"/>
      </rPr>
      <t>l’efficacia dei modelli gestionali adottati per il raggiungimento degli obiettivi annuali;</t>
    </r>
  </si>
  <si>
    <r>
      <t>d)</t>
    </r>
    <r>
      <rPr>
        <b/>
        <sz val="14"/>
        <rFont val="Times New Roman"/>
        <family val="1"/>
      </rPr>
      <t xml:space="preserve"> </t>
    </r>
    <r>
      <rPr>
        <b/>
        <sz val="14"/>
        <rFont val="Calibri"/>
        <family val="2"/>
      </rPr>
      <t>il raggiungimento degli obiettivi prestazionali quali-quantitativi affidati;</t>
    </r>
  </si>
  <si>
    <t>F-2   SERT  Attuazione del Piano Nazionale alcol e salute (iniziative di prevenzione alcologica, Alcol Guida e Sicurezza stradale, aggiornamento della rete dei servizi)</t>
  </si>
  <si>
    <r>
      <t xml:space="preserve">Obiettivo 2013 del CDR: riduzione della spesa </t>
    </r>
    <r>
      <rPr>
        <b/>
        <u val="single"/>
        <sz val="14"/>
        <rFont val="Calibri"/>
        <family val="2"/>
      </rPr>
      <t>&gt;</t>
    </r>
    <r>
      <rPr>
        <b/>
        <sz val="14"/>
        <rFont val="Calibri"/>
        <family val="2"/>
      </rPr>
      <t xml:space="preserve"> 10 % su dato storico spesa 2012 ( a parità di pz.trattati)fatta eccezione del costo dei farmaci oppioidi e di quello della nutrizione artificiale</t>
    </r>
  </si>
  <si>
    <t>70%(tendenziale)</t>
  </si>
  <si>
    <t>318/1.599 = 19,89%</t>
  </si>
  <si>
    <t xml:space="preserve"> Obiettivo 2013 del CDR : riduzione della spesa per prodotti farmaceutici = o &gt; 5% su dato storico spesa complessivo 2012 (a parità di ricoveri). Ai fini della valutazione non verrà presa in considerazione la spesa sostenuta per i farmaci oppioidi maggiori che il dirigente quantificherà separatamente.</t>
  </si>
  <si>
    <t>Dare continuità al Day service di  chirurgia vitreo-retinica. Prestazioni attese: tendenziale mantenimento del valore storico 2012.</t>
  </si>
  <si>
    <t>Obiettivo 2013 del CDR:mantenimento della spesa 2012 (a parità di interventi chirurgici)</t>
  </si>
  <si>
    <t xml:space="preserve"> % dei ricoveri (ord.) in mobilità attiva extra asl: &gt;25&lt; 35%</t>
  </si>
  <si>
    <t>DR.SSA ALFONSINA GUARINO</t>
  </si>
  <si>
    <t xml:space="preserve"> DR. FUNDONE PIETRO - DISTRIBUZIONE DEL PERCORSO VALUTATIVO  </t>
  </si>
  <si>
    <t xml:space="preserve"> campagne antifumo: almeno 1</t>
  </si>
  <si>
    <t xml:space="preserve">sogg. aderenti al trattamento &gt;= 50% </t>
  </si>
  <si>
    <t>n.campagne informative antifumo/anno</t>
  </si>
  <si>
    <t>numero di pazienti tossicomani aderenti ai vari programmi terapeutici /totale degli utenti presentatisi al Centro non inferiore al 10%</t>
  </si>
  <si>
    <t>sogg. aderenti al trattamento oltre 50% del totale degli utenti in cura</t>
  </si>
  <si>
    <t xml:space="preserve">n.prestazioni sanitarie e sociali SERT eseguite </t>
  </si>
  <si>
    <t xml:space="preserve"> 1) n° iniziative promosse in occasione del mese di prevenzione alcologica  - 2) n°incontri sui luoghi di lavoro/penitenziari/contesti di aggregazione giovanile/scuole</t>
  </si>
  <si>
    <r>
      <rPr>
        <b/>
        <u val="single"/>
        <sz val="14"/>
        <rFont val="Calibri"/>
        <family val="2"/>
      </rPr>
      <t>PREVENZIONE TOSSICODIPENDENZE:</t>
    </r>
    <r>
      <rPr>
        <b/>
        <sz val="14"/>
        <rFont val="Calibri"/>
        <family val="2"/>
      </rPr>
      <t xml:space="preserve"> ADESIONE AI PROGRAMMI DI RECUPERO</t>
    </r>
  </si>
  <si>
    <t xml:space="preserve">  1) Partecipazione alla realizzazione annuale di iniziative in occasione del “Mese di Prevenzione Alcologica”. 2) Almeno 3 iniziative finalizzate alla riduzione dei problemi alcoolcorrelati su luoghi di lavoro/penitenziari/contesti di aggreg.giovanile/scuole,  di cui almeno 1 in ambito penitenziario</t>
  </si>
  <si>
    <t>MELFI - VENOSA</t>
  </si>
  <si>
    <t>DIRIGENTE MEDICO VETERINARIO</t>
  </si>
  <si>
    <t xml:space="preserve">DIRETTORE DI STRUTTURA COMPLESSA </t>
  </si>
  <si>
    <t>SBA</t>
  </si>
  <si>
    <t>BOCHICCHIO VITO</t>
  </si>
  <si>
    <t>RISPETTO DIRETTIVA N.38750 DEL 26.3.2012</t>
  </si>
  <si>
    <t>n.allevamenti controllati/n  allevamenti da sottoporre a controllo</t>
  </si>
  <si>
    <t>n.capi controllati/n.capi da sottoporre a controllo</t>
  </si>
  <si>
    <t>n. allevamenti suini da riproduzione controllati secondo la normativa vigente /n. totale allevamenti suini da riproduzione</t>
  </si>
  <si>
    <t>n. allevamenti suini da ingrasso controllati secondo la normativa vigente /n. totale allevamenti suini da ingrasso</t>
  </si>
  <si>
    <t>n. prelievi effuati/n.prelievi richiesti</t>
  </si>
  <si>
    <t>n. inserimento di iscrizioni-variazioni in BDR /n. iscrizioni-variazioni pervenute</t>
  </si>
  <si>
    <t>n.tot.aziende ovicaprine controllate/ n.totale aziende ovicaprine</t>
  </si>
  <si>
    <t>n.aziende georeferenziate (bovini e suini) /n.aziende presenti nella banca dati</t>
  </si>
  <si>
    <t>n.aziende georeferenziate (ovicaprini) /n.aziende presenti nella banca dati</t>
  </si>
  <si>
    <t>n. aziende suine di cui è stata verificata la consistenza animale/n. aziende suine presenti sul territorio</t>
  </si>
  <si>
    <t>n. aziende ovicaprine di cui è stata verificata la consistenza animale/n. aziendeovicaprine presenti sul territorio</t>
  </si>
  <si>
    <t xml:space="preserve">% info sanitarie registrate </t>
  </si>
  <si>
    <t xml:space="preserve">TOTALE PESO PONDERATO DELL' INDICATORE </t>
  </si>
  <si>
    <t xml:space="preserve">DIRETTORE DI STRUTTURA COMPLESSA  - A2  - DIRETTORE DI DIPARTIMENTO </t>
  </si>
  <si>
    <t>PRESIDIO OSPEDALIERO/STRUTTURA TERRITORIALE : VENOSA</t>
  </si>
  <si>
    <t>GIUSEPPE NICOLO' CUGNO</t>
  </si>
  <si>
    <t xml:space="preserve">DR.  VITO BOCHICCHIO -  DISTRIBUZIONE DEL PERCORSO VALUTATIVO  </t>
  </si>
  <si>
    <t>UOC AREA "B"</t>
  </si>
  <si>
    <t>n. campioni analizzati/n. campioni programmati x 100</t>
  </si>
  <si>
    <t>numero stabilimenti presenti/numero censiti</t>
  </si>
  <si>
    <t>n. stabilimenti categorizzati/n. stabilimenti presenti funzionanti</t>
  </si>
  <si>
    <t>DGR n.606/2010: B1: Banca Dati  Anagrafe stabilimenti:  C)  applicazione della metodica dell'AUDIT</t>
  </si>
  <si>
    <t>n stabilimenti con metodica audit/totale stabilimenti</t>
  </si>
  <si>
    <t>Controlli ufficiali in fase di produzione commercializzazione trasporto deposito e vendita delle derrate di origine animale</t>
  </si>
  <si>
    <t xml:space="preserve">Attività di vigilanza e relazioni sullo stato dei locali di preparazione e commercializzazione degli alimenti di O.A. </t>
  </si>
  <si>
    <t>Rispetto delle disposizioni regionali  di cui al punto A9 sub B1 - relazione trimestrale</t>
  </si>
  <si>
    <t xml:space="preserve">Rispetto delle disposizioni regionali  di cui al punto A9 sub B1 </t>
  </si>
  <si>
    <t>ISPEZIONI E CONTROLLI presso le strutture riconosciute ;verifica dei registri e della documentazione previsti dalle direttive regionali e nazionali, Ispezione degli animali macellati a domicilio se  richiesti. Attuazione del protocollo di ispezione nei mattatoi.</t>
  </si>
  <si>
    <t>100% prestazioni stabilite dalla normativa-relazione trimestrale</t>
  </si>
  <si>
    <t>exasl1 : 0,44 - dato ASP 0,56</t>
  </si>
  <si>
    <t>exasl : 0,64 - dato ASP 0,56</t>
  </si>
  <si>
    <t>elaborate il 100% delle tabelle richieste</t>
  </si>
  <si>
    <t xml:space="preserve">n.178 </t>
  </si>
  <si>
    <t>DGR n.298/2012:  Ob. n. 2.1.4: Ricoveri in DH medico con finalità diagnostica</t>
  </si>
  <si>
    <t xml:space="preserve">n. DH diagnostici eseguiti &lt; 10% rispetto al totale del N. DH </t>
  </si>
  <si>
    <t>52% (13/25)</t>
  </si>
  <si>
    <t>monitoraggio spesa - verifica alla scadenza dei presidi di cui all'allegato 2 DM 332/99 per sostituzione- attivare un sistema di controllo delle giacenze ausili per incontinenti- tempi per il collaudo dispositivi DM 332/99 e s.m. e i. - relazione trim al CDG</t>
  </si>
  <si>
    <r>
      <rPr>
        <b/>
        <u val="single"/>
        <sz val="14"/>
        <rFont val="Calibri"/>
        <family val="2"/>
      </rPr>
      <t xml:space="preserve"> </t>
    </r>
    <r>
      <rPr>
        <b/>
        <sz val="14"/>
        <rFont val="Calibri"/>
        <family val="2"/>
      </rPr>
      <t xml:space="preserve">DGR n.298/2012: OB. 3.1 - EFFICIENZA PRESCRITTIVA FARMACEUTICA: CONTENIMENTO SPESA FARMACEUTICA TERRITORIALE .  DGR n. 138/2012, DDG ASP n.222/2012, Nota Dip. Salute n. 61867/72AB del 5.4.2012. </t>
    </r>
  </si>
  <si>
    <t xml:space="preserve"> Controllo consegne di ossigeno liquido agli aventi diritto mediante riscontro dei Piani terapeutici rilasciati dai Centri autorizzati</t>
  </si>
  <si>
    <t>n.consegne di ossigeno controllate /totale consegne ossigeno agli aventi diritto</t>
  </si>
  <si>
    <t>-</t>
  </si>
  <si>
    <t>&gt; = 80%</t>
  </si>
  <si>
    <t>CARRETTA ANTONIO</t>
  </si>
  <si>
    <t>UOC FARMACEUTICA TERRITORIALE</t>
  </si>
  <si>
    <t xml:space="preserve">DR.  ANTONIO CARRETTA -  DISTRIBUZIONE DEL PERCORSO VALUTATIVO  </t>
  </si>
  <si>
    <t>n. di richieste di tabelle dietetiche da istituti scolastici e/o altri enti pubblici.</t>
  </si>
  <si>
    <t>n.  campioni eseguiti.</t>
  </si>
  <si>
    <t>Controllo delle acque destinate al consumo umano mediante giudizio di potabilità sui sui campioni effettuati dall'ARPAB.</t>
  </si>
  <si>
    <t>FUNDONE PIETRO</t>
  </si>
  <si>
    <t>ASSISTENZA ALLE DIPENDENZE PATOLOGICHE</t>
  </si>
  <si>
    <t xml:space="preserve"> 1. perseguimento degli obiettivi di competenza previsti nel Piano della Qualità Aziendale - 2. partecipazione al 100% degli audit/reaudit  clinici -
3. per quanto di competenza, partecipazione attiva all'attuazione ed alla gestione del sistema di accreditamento istituzionale -
</t>
  </si>
  <si>
    <t>ATIP -DS Diabete e Ipertensione-amb.piede diabetico</t>
  </si>
  <si>
    <t>Esecuzione di controlli e verifiche punti di continuità assistenziale in collaborazione operativa con il Direttore USIB e con il Dipartimento di Prevenzione.</t>
  </si>
  <si>
    <t>DGR n.606/2010 B5 - C.E.A.: Controllo delle prestazioni erogate dalle strutture private convenzionate</t>
  </si>
  <si>
    <t xml:space="preserve">Garantire il monitoraggio e la comunicazione alla UO Farmacologia Clinica  delle segnalazioni di reazione avverse ai farmaci  provenienti da ospedale e territorio. comunic. dati trimestrali al CdG - % n. segnalazioni comunicate/n.segnalazioni pervenute. </t>
  </si>
  <si>
    <t xml:space="preserve">BOCHICCHIO GIOVANNI BATTISTA </t>
  </si>
  <si>
    <t>Reports trimestrali al CdG e relazione annuale x la valutazione della performance ; implementazione flusso dati contabilità analitica; rispetto dei tempi di trasmissione dati flussi informativi, di competenza del CdR, nei termini previsti dalla DGR n.298 del 14.3.2012 ( Scheda tecnica Allegato 1 - punto 4.1 e/o 4.2) in particolare: Farmaceutica territoriale, Diretta e per Conto, Monitoraggio consumi dispositivi medici.</t>
  </si>
  <si>
    <t>% dei farmaci PHT distribuiti in nome e per conto rispetto a quelli  inseriti nella lista aziendale: &gt; 98,00%</t>
  </si>
  <si>
    <t>% dei farmaci PHT in DPC rispetto a quelli  inseriti nella lista aziendale</t>
  </si>
  <si>
    <t>% ricoveri 0-2 gg  &lt; 12%</t>
  </si>
  <si>
    <t>Almeno un Day Service / PAC attivato:nei seguenti ambiti: reumatologico/geriatrico/diabete/ipertensione</t>
  </si>
  <si>
    <t>UOC C.E.I.M.I.</t>
  </si>
  <si>
    <t>6 dh</t>
  </si>
  <si>
    <t>3+1 PED.</t>
  </si>
  <si>
    <t>MELFI-VENOSA</t>
  </si>
  <si>
    <t>DIRETTORE DI STRUTTURA COMPLESSA A1</t>
  </si>
  <si>
    <t>DGR 298/012 -  5.2 MIGLIORAMENTO DEI TEMPI DI ATTESA per le attività ambulatoriali per esterni</t>
  </si>
  <si>
    <t>n. prestazioni ambulatoriali esterne</t>
  </si>
  <si>
    <t>Soddisfare il 100% prestazioni  richiesti nei tempi di attesa programmati. Garantire, tendenzialmente, il mantenimento del volume di prestazioni 2012 ( +/- 5% valore storico 2012) Il Dirigente nella relazione di attività indicherà il n. delle prestazioni rese (da CUP).</t>
  </si>
  <si>
    <t>C3 - RICOVERI ORDINARI E DH PER I DRG DEI LEA AD ALTO RISCHIO DI INAPPROPRIATEZZA (PEDIATRIA)</t>
  </si>
  <si>
    <t>DGR 298/012 - CONTENIMENTO DEL TASSO DI OSPEDALIZZAZIONE (PEDIATRIA)</t>
  </si>
  <si>
    <t>DGR n.298/2012: Riduzione ricoveri ordinari medici brevi (0-2 gg) PEDIATRIA E NEONATOLOGIA</t>
  </si>
  <si>
    <t>45/174 ped. (25,86%) - 39/393 neon. (9,92%)</t>
  </si>
  <si>
    <r>
      <t xml:space="preserve">Aggiornare e qualificare la rete dei servizi pubblici e privati accreditati impegnati nelle problematiche alcol-correlate per l’erogazione di trattamenti accessibili ed efficaci per i soggetti con consumi a rischio o dannosi e per gli alcol dipendenti. Valore negoziato: </t>
    </r>
    <r>
      <rPr>
        <b/>
        <u val="single"/>
        <sz val="14"/>
        <rFont val="Calibri"/>
        <family val="2"/>
      </rPr>
      <t>almeno un corso di formazione.</t>
    </r>
  </si>
  <si>
    <t>DIRETTORE UOC A1</t>
  </si>
  <si>
    <t xml:space="preserve">POSTI LETTO (ORD+DH) : </t>
  </si>
  <si>
    <t xml:space="preserve">n.ricoveri medici brevi: v. tab.  - manuale per il calcolo degli indicatori - scheda tecnica  n. 2.1.5  allegato 1 DGR n.298/2012 </t>
  </si>
  <si>
    <t>Garantire il rispetto dei tempi di attesa previsti nel Piano Aziendale.Valore negoziato: assenza di liste critiche. Volume prestazioni amb. atteso: &gt; 1.500. In caso di superamento dei tempi di attesa: applicazione RAO per le prestazioni di competenza con rispetto dei tempi prefissati per ciascuna classe di priorità.</t>
  </si>
  <si>
    <t xml:space="preserve">Garantire l'uso del ricettario del SSN (100% prescrizioni su ricetta rossa) e il rispetto del PTO; garantire la corretta dispensazione del I ciclo di terapia (rapporto ricette/pz residenti) : = 1. </t>
  </si>
  <si>
    <t xml:space="preserve"> DOTT. NICOLA DE ROSA - DISTRIBUZIONE DEL PERCORSO VALUTATIVO  </t>
  </si>
  <si>
    <t>Attivazione di un Day Service per l'ipertensione o per lo scompenso individuando dei pacchetti di prestazione complessi; numero prestazioni effettuate in DS ( dati CUP) ; numero PAC attivati</t>
  </si>
  <si>
    <t>amb.scompenso/PAC</t>
  </si>
  <si>
    <t>ob. reg.  &lt; 200;  valore negoziato: dare attuazione al percorso sullo scompenso per ridurre il n. dei ricoveri per sc. - garantire continuità alle attività dell'ambulatorio sullo scompenso: almeno il 10 % pazienti dimessi con DRG 127 dovranno essere reclutati nell'ambulatorio scompenso. Il Dirigente nella relazione di attività comunicherà al CDG  il n. complessivo dei pz. seguiti presso l'ambulatorio dello scompenso  (2013 vs 2012), il n. dei pz dimessi con DRG 127 e il n. di questi reclutati  presso l'amb.</t>
  </si>
  <si>
    <t>cardiologia 34/150 (22,67%)- utic  22/151 (14,57%)</t>
  </si>
  <si>
    <t xml:space="preserve">applic. protocolli regionali SCA: relazione semestrale sullo stato di attuazione </t>
  </si>
  <si>
    <t>Valore in € spesa per per farmaci e presidi</t>
  </si>
  <si>
    <t xml:space="preserve">Valore in € spesa per farmaci </t>
  </si>
  <si>
    <t xml:space="preserve"> Obiettivo 2013 del CDR : stabilizzazione della spesa per prodotti farmaceutici  = dato storico spesa complessivo 2012 (a parità di ricoveri). </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</si>
  <si>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</si>
  <si>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attivazione PAC celiachia - n.prestazioni PAC</t>
  </si>
  <si>
    <t>B4 - ATTIVAZIONE DAY SERVICE-PAC</t>
  </si>
  <si>
    <t>n.prestazioni sanitarie e sociali SERT eseguite nell'anno 2012  N° 905 - n.124 utenti</t>
  </si>
  <si>
    <t>Predisporre ed attuare un piano di riorganizzazione della UO che renda più efficiente ed efficace la gestione delle risorse umane/strumentali assegnate e consenta di conseguire economie di gestione. Nella relazione di fine anno il Dirigente rendiconterà le azioni intraprese, le criticità superate, i risultati conseguiti nell'anno 2013 a seguito dell'attuazione del piano. In qualità di Direttore di Dipartimento verificare che l'adempimento sia realizzato da tutti i dirigenti responsabili delle UOC e UOSD afferenti al Dipartimento.</t>
  </si>
  <si>
    <r>
      <rPr>
        <b/>
        <u val="single"/>
        <sz val="14"/>
        <color indexed="8"/>
        <rFont val="Calibri"/>
        <family val="2"/>
      </rPr>
      <t>GOVERNANCE DIPARTIMENTALE</t>
    </r>
    <r>
      <rPr>
        <b/>
        <sz val="14"/>
        <color indexed="8"/>
        <rFont val="Calibri"/>
        <family val="2"/>
      </rPr>
      <t>: INTEGRAZIONE INTERDIPARTIMENTALE DEL PERSONALE (SALUTE UMANA ED ANIMALE)</t>
    </r>
  </si>
  <si>
    <r>
      <rPr>
        <b/>
        <u val="single"/>
        <sz val="14"/>
        <color indexed="8"/>
        <rFont val="Calibri"/>
        <family val="2"/>
      </rPr>
      <t>GOVERNANCE DIPARTIMENTALE</t>
    </r>
    <r>
      <rPr>
        <b/>
        <sz val="14"/>
        <color indexed="8"/>
        <rFont val="Calibri"/>
        <family val="2"/>
      </rPr>
      <t>: COORDINAMENTO FLUSSI INFORMATIVI (SALUTE UMANA ED ANIMALE)</t>
    </r>
  </si>
  <si>
    <r>
      <rPr>
        <b/>
        <u val="single"/>
        <sz val="14"/>
        <color indexed="8"/>
        <rFont val="Calibri"/>
        <family val="2"/>
      </rPr>
      <t>GOVERNANCE DIPARTIMENTALE</t>
    </r>
    <r>
      <rPr>
        <b/>
        <sz val="14"/>
        <color indexed="8"/>
        <rFont val="Calibri"/>
        <family val="2"/>
      </rPr>
      <t>: ORGANIZZAZIONE DEI SERVIZI (SALUTE ANIIMALE)</t>
    </r>
  </si>
  <si>
    <r>
      <t>Dato storico 2012</t>
    </r>
    <r>
      <rPr>
        <sz val="10"/>
        <rFont val="Calibri"/>
        <family val="2"/>
      </rPr>
      <t xml:space="preserve"> (3)</t>
    </r>
  </si>
  <si>
    <t xml:space="preserve">Garantire l'uso del ricettario del SSN e il rispetto del PTO - (rapporto ricette/pz residenti dimessi (ord+DH) </t>
  </si>
  <si>
    <t>GIOVANNI BATTISTA BOCHICCHIO</t>
  </si>
  <si>
    <t>PO MELFI</t>
  </si>
  <si>
    <t xml:space="preserve"> DOTT. GIOVANNI BATTISTA BOCHICCHIO  - DISTRIBUZIONE DEL PERCORSO VALUTATIVO  </t>
  </si>
  <si>
    <t xml:space="preserve">Dh diagnostici eseguiti &lt; 10% rispetto al totale dei DH </t>
  </si>
  <si>
    <t xml:space="preserve">DGR n.298/2012: Riduzione ricoveri ordinari medici brevi </t>
  </si>
  <si>
    <t xml:space="preserve">2011 (014/26-015/66)=2010 ( 014/22-015/ 57 ) = 2009 (014/12 - 015/78) tot. 261         </t>
  </si>
  <si>
    <t>DIRETTORE UOC  - A</t>
  </si>
  <si>
    <t>PO MELFI E VENOSA</t>
  </si>
  <si>
    <t>n.day service attivati</t>
  </si>
  <si>
    <t xml:space="preserve">DOTT. LAPADULA GIUSEPPE-  DISTRIBUZIONE DEL PERCORSO VALUTATIVO  </t>
  </si>
  <si>
    <t>Almeno n. 4 audit/anno ed eventuali incontri individuali con MMG e PLS finalizzati al conseguimento degli obiettivi di efficacia assistenziale territoriale (DGR n.298/2012  indicatori da 2.3.5 a 2.3.9) e di efficienza prescrittiva (DGR n.298/2012  indicatori da 3.1.3 a 3.1.6).</t>
  </si>
  <si>
    <t>PO MELFI - VENOSA</t>
  </si>
  <si>
    <t>STABILE FERNANDO</t>
  </si>
  <si>
    <t>UOC RADIOLOGIA</t>
  </si>
  <si>
    <t>DIAGNOSTICA DELLE IMMAGINI</t>
  </si>
  <si>
    <t>PRESIDIO OSPEDALIERO/STRUTTURA TERRITORIALE : MELFI - VENOSA</t>
  </si>
  <si>
    <t>DOTT. BARILE VINCENZO</t>
  </si>
  <si>
    <t xml:space="preserve">DOTT. STABILE FERNANDO - DISTRIBUZIONE DEL PERCORSO VALUTATIVO  </t>
  </si>
  <si>
    <t>APPLICAZIONE PDT E LINEE GUIDA</t>
  </si>
  <si>
    <t>applicazione linee guida comuni Neuroradiologia-Senologia clinica- applicazione protocollo teleradiologia</t>
  </si>
  <si>
    <t>assenza di segnalazioni di ritardo da parte delle UU.OO./DMO</t>
  </si>
  <si>
    <t>Garantire la refertazione delle prestazioni radiologiche degli interni entro il giorno lavorativo successivo</t>
  </si>
  <si>
    <t xml:space="preserve">% di personale in grado di utilizzare il 100% delle apparecchiature radiologiche </t>
  </si>
  <si>
    <t>Assicurare che almeno  l'80% del personale tecnico sia in grado di operare su tutte le apparecchiature radiologiche</t>
  </si>
  <si>
    <t>monitoraggio spesa - verifica alla scadenza dei presidi di cui all'allegato 2 DM 332/99 per sostituzione- attivare un sistema di controllo delle giacenze ausili per incontinenti- tempi per il collaudo dispositivi DM 332/99 - relazione trim al CDG</t>
  </si>
  <si>
    <t>VALORE IN EURO SPESA FARMACEUTICA CONVENZIONATA ESTERNA - audit-report-provvedimenti adottati-relazione trimestrale</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</si>
  <si>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</si>
  <si>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DGR n.606/2010 OB. C1 Attuazione della normativa Statale e Regionale sul Randagismo:Controllo cani morsicatori</t>
  </si>
  <si>
    <r>
      <t>Dato storico 2012</t>
    </r>
    <r>
      <rPr>
        <sz val="14"/>
        <rFont val="Calibri"/>
        <family val="2"/>
      </rPr>
      <t xml:space="preserve"> (3)</t>
    </r>
  </si>
  <si>
    <t>100%   In relazione dovranno essere indicati i dati  di attività che determinano la percentuale (numeratore e denominatore)</t>
  </si>
  <si>
    <t>&gt; 99% In relazione dovranno essere indicati i dati  di attività che determinano la percentuale (numeratore e denominatore)</t>
  </si>
  <si>
    <t>34/34</t>
  </si>
  <si>
    <t>n.prestazioni effettuate/ n.prestazioni richieste</t>
  </si>
  <si>
    <t>n.prestazioni effettuate/n.prest.richieste - n.controlli su allevamenti</t>
  </si>
  <si>
    <r>
      <rPr>
        <b/>
        <u val="single"/>
        <sz val="14"/>
        <rFont val="Calibri"/>
        <family val="2"/>
      </rPr>
      <t xml:space="preserve">DGR n.298/2012 Ob.1.4 sanità veterinaria - indicatore 1.4.4 -  Esecuzione Piano nazionale residui : </t>
    </r>
    <r>
      <rPr>
        <b/>
        <sz val="14"/>
        <rFont val="Calibri"/>
        <family val="2"/>
      </rPr>
      <t xml:space="preserve">Percentuale campioni analizzati di farmaci e contaminanti negli alimenti di origine animale </t>
    </r>
  </si>
  <si>
    <r>
      <rPr>
        <b/>
        <u val="single"/>
        <sz val="14"/>
        <rFont val="Calibri"/>
        <family val="2"/>
      </rPr>
      <t>DGR n.606/2010 OB. C1 Attuazione della normativa Statale e Regionale sul Randagismo</t>
    </r>
    <r>
      <rPr>
        <b/>
        <sz val="14"/>
        <rFont val="Calibri"/>
        <family val="2"/>
      </rPr>
      <t>: Garantire l'informazione presso tutti i Comuni nel territorio  di propria competenza</t>
    </r>
  </si>
  <si>
    <r>
      <rPr>
        <b/>
        <u val="single"/>
        <sz val="14"/>
        <rFont val="Calibri"/>
        <family val="2"/>
      </rPr>
      <t>DGR n.606/2010 OB. C1 Attuazione della normativa Statale e Regionale sul Randagismo:</t>
    </r>
    <r>
      <rPr>
        <b/>
        <sz val="14"/>
        <rFont val="Calibri"/>
        <family val="2"/>
      </rPr>
      <t>Interventi profilattici e terapeutici, nonché di sterilizzazione su cani e gatti</t>
    </r>
  </si>
  <si>
    <r>
      <rPr>
        <b/>
        <u val="single"/>
        <sz val="14"/>
        <rFont val="Calibri"/>
        <family val="2"/>
      </rPr>
      <t xml:space="preserve">DGR n.606/2010 OB. C1 Attuazione della normativa Statale e Regionale sul Randagismo : </t>
    </r>
    <r>
      <rPr>
        <b/>
        <sz val="14"/>
        <rFont val="Calibri"/>
        <family val="2"/>
      </rPr>
      <t>Controlli sanitari sui cani randagi accalappiati</t>
    </r>
  </si>
  <si>
    <t xml:space="preserve">Verificare che in ambito territoriale ex asl1sia garantito il rispetto delle Linee guida: sulle modalità di trasmissione  e rilevazione dei flussi informativi per il monitoraggio dei tempi di attesa; sulle modalità di trasmissione  e rilevazione dei flussi informativi per il monitoraggio dei tempi di attesa; del disciplinare tecnico sulel modalità di accesso alle prestazioni specialistiche e strumentali ambulatoriali approvato con DGR n.15/2012 </t>
  </si>
  <si>
    <t xml:space="preserve">DGR n.298/2012: Riduzione ricoveri ordinari medici brevi 0-2gg </t>
  </si>
  <si>
    <t xml:space="preserve">Ricoveri: n. casi attrazione </t>
  </si>
  <si>
    <t>Incremento dei ricoveri in mobilità attiva extra asl: &gt;  valore storico 2012</t>
  </si>
  <si>
    <t xml:space="preserve">Percentuale di interventi per frattura del femore con durata di degenza tra ammissione e intervento &lt; = 2 gg.     Valore negoziato: &gt;= 60%(in collaborazione con l'UOC Anestesia e Rianimazione) </t>
  </si>
  <si>
    <t>Risultati attesi:ridurre la  spesa farmaceutica territoriale pro-capite &lt; 197 a parità di popolazione pesata,  al fine di contribuire  a  rispettare il tetto del 11,5% del FSR assegnato.Svolgere un'azione costante di monitoraggio mensile, audit e reportistica, anche individuale, ai MMG e PLS. Adozione di provvedimenti tempestivi finalizzati a riallineare i comportamenti prescrittivi all'obiettivo assegnato. Relazione trimestrale al cdg.</t>
  </si>
  <si>
    <t>DGR 298/2012- Efficienza prescrittiva farmaceutica: Incremento % di UP derivati diidropiridinici (calcioantagonisti) non coperti da brevetto (C08CA off patent)</t>
  </si>
  <si>
    <t xml:space="preserve">1. consumo statine: n. cf.x 100 ab. - 2. incid. Statine off patent: cf.off patent/ tot. cf. C10AA - 3. v. manuale di calcolo indicatore  2.3.6 DGR 298/2012 - </t>
  </si>
  <si>
    <t xml:space="preserve">ASP: consumo statine 77 cf.dato asp - inc. statine off patent  78%-  % abbandono statine 20,05% (ex ASL1 vedi report CDG) </t>
  </si>
  <si>
    <t>Risultati attesi:1. Consumo statine: &lt; 70 cf. x 100 ab. - 2. incidenza statine off-patent: &gt; 80% - 3.Percentuale di abbandono di pazienti in terapia con statine  &lt; 27%.  Azioni: Monitoraggio mensile, audit e reportistica, anche individuale, ai MMG e PLS. Adozione di provvedimenti tempestivi finalizzati a riallineare i comportamenti prescrittivi all'obiettivo assegnato. Relazione trimestrale al cdg.</t>
  </si>
  <si>
    <t>ART.42 - ACN MMG 25.3.2005: RECUPERO SOMME ANAGRAFE ASSISTITI</t>
  </si>
  <si>
    <t>accertamento e recupero somme erogate a MMG non dovute per decesso assistiti</t>
  </si>
  <si>
    <t>accertamento di somme eventualmente erogate a MMG e non dovute per decesso di assistiti e recupero delle somme nei termini di prescrizione</t>
  </si>
  <si>
    <t>Ricoveri: n. casi attrazione (ordinari)</t>
  </si>
  <si>
    <t>Reports trimestrali al CdG e relazione annuale x la valutazione della performance;   implementazione flusso dati contabilità analitica; rispetto dei tempi di trasmissione dati flussi informativi, di competenza del CdR, nei termini previsti dalla DGR n.298 del 14.3.2012 ( Scheda tecnica Allegato 1 - punto 4.1 e/o 4.2) in particolare  RASSF , FITOSANITARI su alimenti  di orig. veg., OGM - tempestivo riscontro delle richieste di dati e relazioni da parte della Direzione Strategica.</t>
  </si>
  <si>
    <t>Reports trimestrali e relazione annuale per la valutazione della performance al CdG ; implementazione flusso dati contabilità analitica; rispetto dei tempi di trasmissione dati flussi informativi, di competenza del CdR, nei termini previsti dalla DGR n.298 del 14.3.2012 ( Scheda tecnica Allegato 1 - punto 4.1 e/o 4.2) in particolare Tossicodipendenza (SIND), residenziali e semiresidenziali DM 17.12.2008 (FAR)- tempestivo riscontro delle richieste di dati e relazioni da parte della Direzione Strategica.</t>
  </si>
  <si>
    <t>Reports trimestrali e relazione annuale per la valutazione della performance  al CdG ; implementazione flusso dati contabilità analitica; rispetto dei tempi di trasmissione dati flussi informativi, di competenza del CdR, nei termini previsti dalla DGR n.298 del 14.3.2012 ( Scheda tecnica Allegato 1 - punto 4.1 e/o 4.2)- tempestivo riscontro delle richieste di dati e relazioni da parte della Direzione Strategica.</t>
  </si>
  <si>
    <t>Reports trimestrali al CdG ; implementazione flusso dati contabilità analitica; rispetto dei tempi di trasmissione dati flussi informativi, di competenza del CdR, nei termini previsti dalla DGR n.298 del 14.3.2012 ( Scheda tecnica Allegato 1 - punto 4.1)- tempestivo riscontro delle richieste di dati e relazioni da parte della Direzione Strategica.</t>
  </si>
  <si>
    <t>Numero ricoveri residenti ASP (ord - DH)</t>
  </si>
  <si>
    <t>Contribuire al contenimento dei ricoveri ordinari dei residenti al fine di conseguire il tasso di ospedalizzazione assegnato all'ASP.  Risultato atteso: = dato storico dimessi ordinari residenti ASP 2012 ( max + 5%).</t>
  </si>
  <si>
    <t>Trasferire in regime ambulatoriale gli interventi di cui all'allegato 2.</t>
  </si>
  <si>
    <t>42,4% (300/707)</t>
  </si>
  <si>
    <t>17,6%  (42/238)</t>
  </si>
  <si>
    <t>48,36%    (103/213)</t>
  </si>
  <si>
    <t>Incremento % dei ricoveri (ord.) in mobilità attiva extra asl: &gt; valore storico % 2012</t>
  </si>
  <si>
    <t>118/707 (16,7%)</t>
  </si>
  <si>
    <t>Valore in € spesa per farmaci  e presidi</t>
  </si>
  <si>
    <t>Obiettivo 2013 del CDR: riduzione della spesa per presidi med.chir. e prodotti farmaceutici &gt;  2% su dato storico spesa 2012 a parità di DRG chirurgici</t>
  </si>
  <si>
    <t xml:space="preserve">Reports trimestrali e relazione annuale per la valutazione della performance al CdG ; implementazione flusso dati contabilità analitica; rispetto dei tempi di trasmissione dati flussi informativi, di competenza del CdR, nei termini previsti dalla DGR n.298 del 14.3.2012 </t>
  </si>
  <si>
    <t>Dare continuità alle azioni già intraprese nell'anno 2012 circa: 1.Definizione delle modalità di pianificazione delle attività e di controllo degli orari.2. Definizione delle modalità di pagamento delle prestazioni tra le diverse aree territoriali ed omogeneizzare le modalità ancora differenziate.</t>
  </si>
  <si>
    <t>Dare continuità alle azioni già intraprese nell'anno 2012 circa: 1. integrazione del personale dei due dipartimenti e condivisione di procedure operative comuni tra le UU.OO. ; 2. Costituzione di gruppi di lavoro interservizi; 3. Creazione di una struttura di staff comune ai due dipartimenti; 4. programmazione di incontri periodici dei Direttori di Dipartimento per il coordinamento della attività almeno 4/anno) 5. Predisposizione di un unico piano di formazione.Le azioni realizzate dovranno essere indicate nelle relazioni di attività trimestrali.</t>
  </si>
  <si>
    <t>TEMPI DI ATTESA DELLE PRESTAZIONI SPECIALISTICHE E STRUMENTALI AMBULATORIALI - DGR 298/012</t>
  </si>
  <si>
    <t xml:space="preserve">verifica del rispetto delle Linee guida nazionali sul sistema CUP; delle Linee guida sulle modalità di trasmissione  e rilevazione dei flussi informativi per il monitoraggio dei tempi di attesa; del disciplinare tecnico sulel modalità di accesso alle prestazioni specialistiche e strumentali ambulatoriali approvato con DGR n.15/2012 </t>
  </si>
  <si>
    <t>1. Verificare il rispetto del Piano aziendale per il contenimento dei tempi di attesa  in ambito USIB . 2. Verificare l'applicazione dei RAO per le prestazioni di competenza degli specialisti ambulatoriali con rispetto dei tempi prefissati per ciascuna classe di priorità. 3. Segnalare tempestivamente al CDG e alla Direzione sanitaria eventuali criticità per l'adozione tempestiva dei correttivi. Relazionare trimestralmente al CDG sui tempi di attesa.</t>
  </si>
  <si>
    <t xml:space="preserve">B7- Raccordo tra Aziende sanitarie e MMG/PLS: Garantire i livelli essenziali e l'appropriatezza delle prestazioni attraverso il governo dei percorsi di continuità clinico assistenziali  </t>
  </si>
  <si>
    <t>DGR n.298  del 14/03/12 Efficacia assistenza territoriale Obiettivi da 2.3.1 a 2.3.3: Riduzione del T.O.per scompenso,diabete,BPCO.</t>
  </si>
  <si>
    <t>DGR n.298  del 14/03/12 : Valutazione strategie per il controllo del dolore. Ob.4.5</t>
  </si>
  <si>
    <r>
      <t>v. tab.  - manuale per il calcolo degli indicatori scheda tecnica n. 4.5.1  allegato 1 DGR n.298/2012 :</t>
    </r>
    <r>
      <rPr>
        <b/>
        <u val="single"/>
        <sz val="14"/>
        <rFont val="Calibri"/>
        <family val="2"/>
      </rPr>
      <t xml:space="preserve"> incremento dei consumi di farmaci oppioidi</t>
    </r>
  </si>
  <si>
    <t>DGR n.298  del 14/03/12 : Efficacia assistenza territoriale. Estensione Adi in popolazione over 64 anni.</t>
  </si>
  <si>
    <t>utilizzo metodologia Vaor ADI - azioni di coordinamento centro di riferimento dei cittadini quale punto unico di accesso per l'ADI -relazione trimestrale al CDG</t>
  </si>
  <si>
    <t xml:space="preserve">Reports trimestrali al CdG e relazione annuale x la valutazione della performance; rispetto dei tempi di trasmissione dati flussi informativi di competenza del CdR alla Regione con particolare riferimento a  quelli di competenza eventualmente previsti dalla DGR n.298 del 14.3.2012 ( Scheda tecnica Allegato 1 - punto 4.1 e/o 4.2), implementazione flusso dati contabilità analitica, tempestivo riscontro delle richieste di dati e relazioni da parte della Direzione Strategica. </t>
  </si>
  <si>
    <t>tempi di attesa (gg.30 prime visite-gg.60 prest strum.) - n.liste di attesa critiche .</t>
  </si>
  <si>
    <t xml:space="preserve"> % ammiss. valori soglia DRG potenzialmente inappropriati</t>
  </si>
  <si>
    <t xml:space="preserve">effettuare controlli sulle prestazioni erogate - garantire il rispetto dei tetti di spesa aziendali e dei CEA ; verifica dei tempi di attesa dei CEA </t>
  </si>
  <si>
    <r>
      <t xml:space="preserve">Controllo sulla spesa provvedendo alla tempestiva risoluzione di eventuali criticità accertate: </t>
    </r>
    <r>
      <rPr>
        <b/>
        <u val="single"/>
        <sz val="14"/>
        <rFont val="Calibri"/>
        <family val="2"/>
      </rPr>
      <t>riduzione del 5%  della spesa per la protesica su dato storico  2011</t>
    </r>
    <r>
      <rPr>
        <b/>
        <sz val="14"/>
        <rFont val="Calibri"/>
        <family val="2"/>
      </rPr>
      <t>- Applicazione DGR 1052/2010: verificare alla scadenza dei presidi di cui all'allegato 2 DM 332/99 l'eventuale sostituzione- garantire l'operatività di  un sistema di controllo delle giacenze ausili per incontinenti consegnati a domicilio - garantire il collaudo dei  dispositivi di cui al DM 332/99 entro 60 gg dalla consegna.</t>
    </r>
  </si>
  <si>
    <t xml:space="preserve">protocollo per attivazione amb. codici bianchi;  percentuale MCA inseriti in ambulatorio codici bianchi </t>
  </si>
  <si>
    <t>Predisposizione protocollo con Dir.Mediche osped e USIB per impiego dei Med.Cont.Ass. negli ambulatori per codici bianchi.</t>
  </si>
  <si>
    <t>PUNTEGGIO TOTALE COMPLESSIVO</t>
  </si>
  <si>
    <t xml:space="preserve">                                                                                                                                                                   In base alla ponderata valutazione dei sottoelencati parametri:</t>
  </si>
  <si>
    <t>&gt;&gt;&gt;&gt;&gt;&gt;&gt;&gt;&gt;&gt;&gt;&gt;&gt;&gt;</t>
  </si>
  <si>
    <t>………………………………………………………………………………………………………………………………………………………………………………………………………………………………………………………………………………………………………………………………….........................…………………………………............................………………………………………………………..………………..…………………..………………………………………………………………………………………………………………………………………………………………….................................................................................................................................</t>
  </si>
  <si>
    <t xml:space="preserve">DGR n.298/2012: Percentuale  dei ricoveri medico con finalità diagnostica </t>
  </si>
  <si>
    <t>DGR n.298/2012: Tasso di ospedalizzazione per BPCO in residenti della fascia di età 50-74 anni</t>
  </si>
  <si>
    <t xml:space="preserve">v. tab.  - manuale per il calcolo degli indicatori - scheda tecnica  n. 2.1.5  allegato 1 DGR n.298/2012 </t>
  </si>
  <si>
    <t>v. tab.  - manuale per il calcolo degli indicatori scheda tecnica n. 2.1.4 allegato 1 DGR n.298/2012</t>
  </si>
  <si>
    <t>v. tab.  - manuale per il calcolo degli indicatori scheda tecnica n. 2.3.3 allegato 1 DGR n.298/2012</t>
  </si>
  <si>
    <t xml:space="preserve">Garantire l'uso del ricettario del SSN e il rispetto del PTO - (rapporto ricette/pz residenti dimessi (ord+dh) </t>
  </si>
  <si>
    <t>DIRIGENTE RESP: UOSD B1</t>
  </si>
  <si>
    <t xml:space="preserve">Garantire l'uso del ricettario del SSN e il rispetto del PTO - (rapporto ricette/pz residenti dimessi (ord+dh.) </t>
  </si>
  <si>
    <t>DIRETTORE DI STRUTTURA SEMPLICE DIPARTIMENTALE - B1</t>
  </si>
  <si>
    <t xml:space="preserve">Utilizzo del Vaor ADI nelle valutazioni dei paz.- coordinare, di concerto  con l'ACP, il Centro di riferimento dei cittadini quale punto unico di accesso per l'ADI . </t>
  </si>
  <si>
    <t>estensione servizio ADI in popolazione over 64 anni: &gt; 5,5%, su pop.residente over 64</t>
  </si>
  <si>
    <t>DGR n.606/2010 - B8 - Prestazioni di assistenza protesica (DGR n.1052/2010)</t>
  </si>
  <si>
    <t xml:space="preserve">DIRETTORE DI STRUTTURA COMPLESSA  </t>
  </si>
  <si>
    <t>100% degli eesercizi segnalati - valore tendenziale atteso 2012: &gt;= 10</t>
  </si>
  <si>
    <t>Verifiche  dei sistemi di allerta per alimenti non idonei trasmessi dalla Regione Basilicata</t>
  </si>
  <si>
    <t>effettuare almeno 120 rilievi ispettivi relativi ad attività di produzione e/o somministrazione di alimenti.</t>
  </si>
  <si>
    <t>n. indagini epidemiologiche eseguite / n. notifiche malattie infettive(tossinfezionialimentari)</t>
  </si>
  <si>
    <t>CHIRURGIE SPECIALISTICHE</t>
  </si>
  <si>
    <t>IL DIRETTORE SANITARIO:
DR.GIUSEPPE N.CUGNO</t>
  </si>
  <si>
    <t>PER ACCETTAZIONE:
ILDIRETTORE/ DIRIGENTE RESP. DEL CDR</t>
  </si>
  <si>
    <t>Numero scheda</t>
  </si>
  <si>
    <t xml:space="preserve"> DISTRIBUZIONE DEL PERCORSO VALUTATIVO  </t>
  </si>
  <si>
    <t xml:space="preserve">Indicatore di misura </t>
  </si>
  <si>
    <t xml:space="preserve">Incontri con Associazioni pazienti e/o incontri con MMG (organizzati dal Distretto e/o dalla UO)  </t>
  </si>
  <si>
    <t xml:space="preserve">Peso medio DRG ricoveri ordinari </t>
  </si>
  <si>
    <t>AZIONI FINALIZZATE ALL'OTTIMIZZAZIONE DEI POSTI LETTO E AL MIGLIORAMENTO DELL'APPROPRIATEZZA DELLE PRESTAZIONI</t>
  </si>
  <si>
    <t>rispetto % ammiss. valori soglia DRG potenzialmente inappropriati</t>
  </si>
  <si>
    <t>C3 - RICOVERI ORDINARI E DH PER I DRG DEI LEA AD ALTO RISCHIO DI INAPPROPRIATEZZA</t>
  </si>
  <si>
    <t>B4 - ATTIVAZIONE DAY SERVICE</t>
  </si>
  <si>
    <t>ASSOLVIMENTO DEL DEBITO INFORMATIVO</t>
  </si>
  <si>
    <t>(almeno 1 incontro/anno)</t>
  </si>
  <si>
    <t>Num d'ord. indicatore</t>
  </si>
  <si>
    <t>IL VALUTATORE DI II^ ISTANZA</t>
  </si>
  <si>
    <t>NOTE DEL RESPONSABILE DEL CDR:</t>
  </si>
  <si>
    <t>IL DIRETTORE SANITARIO:DR.GIUSEPPE N.CUGNO</t>
  </si>
  <si>
    <t>IL DIRETTORE GENERALE: F.TO DR.MARIO MARRA</t>
  </si>
  <si>
    <t>PER ACCETTAZIONE:ILDIRETTORE/ DIRIGENTE RESP. DEL CDR</t>
  </si>
  <si>
    <t>A1 - PREVENZIONE ATTIVA DEL RISCHIO CARDIOVASCOLARE</t>
  </si>
  <si>
    <t>NOTE DELLA DIREZIONE STRATEGICA:</t>
  </si>
  <si>
    <t xml:space="preserve">VALUTAZIONE DELLA PERFORMANCE DELLA DIRIGENZA AZIENDALE :  AREA MEDICA E SANITARIA </t>
  </si>
  <si>
    <t>C6 - CONTENIMENTO DELLA SPESA FARMACEUTICA OSPEDALIERA</t>
  </si>
  <si>
    <t>C4-PRESTAZIONI DI RICOVERO -LISTE DI ATTESA</t>
  </si>
  <si>
    <t>tempi di attesa in gg.</t>
  </si>
  <si>
    <t>Ricoveri: n. casi attrazione (ord.)</t>
  </si>
  <si>
    <t>Tasso occupazione p.l. ricoveri ordinari</t>
  </si>
  <si>
    <t>PRESIDIO OSPEDALIERO/STRUTTURA TERRITORIALE :</t>
  </si>
  <si>
    <t>Periodo valutato</t>
  </si>
  <si>
    <t xml:space="preserve">Garantire l'uso del ricettario del SSN (100% prescrizioni su ricetta rossa) e il rispetto del PTO; garantire la corretta dispensazione del I ciclo di terapia ricovero ordinario, dh (rapporto ricette/pz residenti :  = 1 . </t>
  </si>
  <si>
    <t>Garantire l'uso del ricettario del SSN e il rispetto del PTO - (rapporto ricette/pz residenti dimessi)</t>
  </si>
  <si>
    <t>87,33 % 41/47 (med) ; 100% 9/9 (BPN)</t>
  </si>
  <si>
    <t>47/52 (90,38%)</t>
  </si>
  <si>
    <t>Obiettivo 2013 del CDR: riduzione della spesa per presidi  e farmaci &gt; 2% su dato storico spesa 2012 a parità di ricoveri ( a parità di dimessi e di impianti di pacemaker e ICDI rispetto all'anno 2012)</t>
  </si>
  <si>
    <t>Euro 383.278</t>
  </si>
  <si>
    <t>PRESIDIO OSPEDALIERO/STRUTTURA TERRITORIALE : MELFI -VENOSA</t>
  </si>
  <si>
    <t>Attivare almeno un Day Service/PAC: rinite cronica ipertrofica</t>
  </si>
  <si>
    <t>n.ds pac attivati - n. prestazioni in DS/PAC</t>
  </si>
  <si>
    <t>85+173</t>
  </si>
  <si>
    <t>Obiettivo 2013 del CDR: riduzione della spesa per prodotti presidi e prodotti  farmaceutici &gt; 2% su dato storico complessivo spesa 2010 (a parità di ricoveri (dimessi + transitati) per la UOC An e Rian.</t>
  </si>
  <si>
    <t>616 fl.morfina</t>
  </si>
  <si>
    <t>n.consulenze-consumo farmaci oppiodi</t>
  </si>
  <si>
    <t>Attivare il PAC per la diagnosi di Celiachia (adulti presso l’ambulatorio di Venosa) (pazienti pediatrici presso l’ambulatorio di Melfi). Il Dirigente nelle relazioni al CDG relazionerà sulle attività svolte e sul n. delle prestazioni rese in PAC.</t>
  </si>
  <si>
    <t>n. prestazioni ambulatoriali</t>
  </si>
  <si>
    <t xml:space="preserve">n. prestazioni amb.e sterne &gt; 3000 e&lt; 5000 nel rispetto dei tempi di attesa programmati </t>
  </si>
  <si>
    <t>Obiettivo 2013 del CDR: riduzione della spesa &gt;  2% su dato storico spesa 2012 (a parità di prestazioni ambulatoriali).</t>
  </si>
  <si>
    <t>331 prescr. su ricettario SSN (10,29% del n.prest.amb.)</t>
  </si>
  <si>
    <t>Garantire l'uso del ricettario del SSN (100% prescrizioni su ricetta rossa) e il rispetto del PTO.</t>
  </si>
  <si>
    <t xml:space="preserve">Reports trimestrali e annuale per la valutazione della performance al CdG ; implementazione flusso dati contabilità analitica; rispetto dei tempi di trasmissione dati flussi informativi, di competenza del CdR, nei termini previsti dalla DGR n.298 del 14.3.2012 ( Scheda tecnica Allegato 1 - punto 4.1 e/o 4.2) in particolare Schede di PS, Emergenza-Urgenza trasporti; Emergenza Urgenza PS, Flussi di struttura e/o di attività di competenza della UO,SIMES denuncia sinistri,  tempestivo riscontro delle richieste di dati e relazioni da parte della Direzione Strategica. </t>
  </si>
  <si>
    <t>1. garantire l'implementazione del flusso informativo con % di errori di rilevazione  &lt; 5%. 2. Percentuale di schede SDO non collegate alle relative schede di PS &lt; 2%.</t>
  </si>
  <si>
    <t xml:space="preserve">% errori di rilevazione e schede non collegate a SDO </t>
  </si>
  <si>
    <t>ATTIVITA' DI P.S./OBI: DGR n.298/2012: Riduzione ricoveri ordinari medici brevi - OBI (Miglioramento del rapporto n. ricoveri brevi 0-2gg/ n. OBI)-  Codici bianchi</t>
  </si>
  <si>
    <t>n.ricoveri brevi 0-2gg PSA/n. ricoveri in OBI</t>
  </si>
  <si>
    <t>CONTABILITA' ANALITICA: Attivazione del sistema di contabilità analitica</t>
  </si>
  <si>
    <t>assenza di rilievi in ordine agli adempimenti di competenza</t>
  </si>
  <si>
    <t>Collaborare all'attivazione del sistema di contabilità analitica mediante l'implementazione del flusso dati di competenza dell'ufficio e alla realizzazione del sistema informatizzato per il controllo direzionale (modulo magazzini di farmacia).</t>
  </si>
  <si>
    <t xml:space="preserve">D2-IL DOLORE NEI PERCORSI DI CURA - OSPEDALE SENZA DOLORE: 1. Potenziamento della lotta al dolore </t>
  </si>
  <si>
    <t xml:space="preserve"> 1. Potenziamento della lotta al dolore in H nel post-operatorio,in pronto soccorso,nelle neoplasie e fuori dell’ambito ospedaliero con il contributo dei MMG e dei PLS. Valore negoziato: 1. Applicazione protocollo per il trattamento del dolore acuto. - 2. incrementare il consumo dei farmaci oppioidi  nella terapia del dolore.</t>
  </si>
  <si>
    <t>Applicazione dei PDT: politrauma e trauma con dinamica maggiore; trauma cranico moderato severo; sepsi severa e shock settico; dolore toracico embolia polmonare.</t>
  </si>
  <si>
    <t>Riduzione della spesa per presidi e prodotti farmaceutici &gt;  2% su dato storico spesa complessivo 2012 (a parità di prestazioni)</t>
  </si>
  <si>
    <t>ridurre la spesa per esami radiologici del 2% rispetto al dato 2012, a parità di accessi al P.S.</t>
  </si>
  <si>
    <t>ridurre la spesa per esami di laboratorio del 2% rispetto al dato 2011, a parità di accessi al P.S.</t>
  </si>
  <si>
    <r>
      <t xml:space="preserve">Selezionare i ricoveri valorizzando l'azione di filtro dell'OBI al fine di ridurre i ricoveri brevi nei vari reparti ubicati nelle sedi di PSA. Valore negoziato: Il rapporto tra n.ricoveri brevi/ n.ricoveri in OBI dovrà essere </t>
    </r>
    <r>
      <rPr>
        <b/>
        <u val="single"/>
        <sz val="14"/>
        <rFont val="Calibri"/>
        <family val="2"/>
      </rPr>
      <t xml:space="preserve">&lt; </t>
    </r>
    <r>
      <rPr>
        <b/>
        <sz val="14"/>
        <rFont val="Calibri"/>
        <family val="2"/>
      </rPr>
      <t xml:space="preserve"> 2 %. Nel calcolo dei ricoveri brevi saranno presi in considerazione soltanto i ricoveri disposti dal P.S.</t>
    </r>
  </si>
  <si>
    <t>142.476 H Melfi + 15.745 H Ven=158.218</t>
  </si>
  <si>
    <t xml:space="preserve">Valore in € spesa per farmaci e presidi </t>
  </si>
  <si>
    <t xml:space="preserve">Reports trimestrali al CdG e relazione annuale x la valutazione della performance; rispetto dei tempi di trasmissione dati flussi informativi di competenza del CdR alla Regione con particolare riferimento a  quelli di competenza eventualmente previsti dalla DGR n.298 del 14.3.2012 ( Scheda tecnica Allegato 1 - punto 4.1 e/o 4.2), aggiornamento sistema Systran, implementazione flusso dati contabilità analitica, tempestivo riscontro delle richieste di dati e relazioni da parte della Direzione Strategica. </t>
  </si>
  <si>
    <t>PRESIDIO OSPEDALIERO/STRUTTURA TERRITORIALE :               PO MELFI</t>
  </si>
  <si>
    <t>Applicazione protocolli  (albumina, emoderivati, procedure operative per l'assegnazione e distribuzione di emocomponenti). Omogeneizzazione report di attività.</t>
  </si>
  <si>
    <t>Monitoraggio dell'appropriatezza della terapia trasfusionale &gt; 90%</t>
  </si>
  <si>
    <t>n.protocolli/linee guida applicati</t>
  </si>
  <si>
    <t>DGR n.606/2010: B3 G- AREA DELLA QUALITA' - G1-ACCREDITAMENTO ISTITUZIONALE - G5: PIANO DELLA QUALITA' AZIENDALE 2013</t>
  </si>
  <si>
    <t xml:space="preserve">%  azioni nel PdQ realizzate tra quelle di competenza - partecipazione agli audit clinici 100%-partecipazione attiva all'attuazione e alla gestione del Sistema di Accreditamento Istituzionale  </t>
  </si>
  <si>
    <t>1. perseguimento degli obiettivi di competenza previsti nel Piano della Qualità aziendale - 2. partecipazione agli audit clinici 100% -3. per quanto di competenza, partecipazione attiva all'attuazione  e gestione del sistema di accreditamento istituzionale. 4. Unificazione del percorso assistenziale di medicina di Laboratorio su base aziendale</t>
  </si>
  <si>
    <r>
      <rPr>
        <b/>
        <u val="single"/>
        <sz val="14"/>
        <rFont val="Calibri"/>
        <family val="2"/>
      </rPr>
      <t>PRE-REQUISITO DI VALUTAZIONE :</t>
    </r>
    <r>
      <rPr>
        <b/>
        <sz val="14"/>
        <rFont val="Calibri"/>
        <family val="2"/>
      </rPr>
      <t xml:space="preserve"> Il responsabile del CDR,con la sottoscrizione della presente scheda, si impegna a relazionare in ordine al grado di raggiungimento degli obiettivi negoziati trimestralmente entro il 15°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val="single"/>
        <sz val="14"/>
        <rFont val="Calibri"/>
        <family val="2"/>
      </rPr>
      <t xml:space="preserve">La non ammissione del dirigente al sistema di valutazione equivale a valutazione negativa. </t>
    </r>
  </si>
  <si>
    <t xml:space="preserve">verificare che in ambito territoriale ex asl3 sia garantito il rispetto delle Linee guida: sulle modalità di trasmissione  e rilevazione dei flussi informativi per il monitoraggio dei tempi di attesa; sulle modalità di trasmissione  e rilevazione dei flussi informativi per il monitoraggio dei tempi di attesa; del disciplinare tecnico sulel modalità di accesso alle prestazioni specialistiche e strumentali ambulatoriali approvato con DGR n.15/2012 </t>
  </si>
  <si>
    <t>DGR n.298/2012: Percentuale  dei ricoveri medico con finalità diagnostica</t>
  </si>
  <si>
    <t>16/30 (53,33%)</t>
  </si>
  <si>
    <t>8/17 (47,6%)</t>
  </si>
  <si>
    <t>102/139 (73,38%)</t>
  </si>
  <si>
    <t xml:space="preserve">Percentuale di ricoveri effettuati in Day‐Surgery per i DRG LEA Chirurgici &gt; 70% </t>
  </si>
  <si>
    <t>19/119 (15,97%)</t>
  </si>
  <si>
    <t>Percentuale DRG medici: &lt;  16%</t>
  </si>
  <si>
    <t>30/90 (0,33%)</t>
  </si>
  <si>
    <t xml:space="preserve">TRAPIANTI: LISTE DI ATTESA </t>
  </si>
  <si>
    <t>33/85 (38,8%)</t>
  </si>
  <si>
    <t>Incrementare/stabilizzare la complessità dei ricoveri &gt;= dato storico 2012</t>
  </si>
  <si>
    <t>Obiettivo 2013 del CDR: riduzione della spesa per presidi med.chir. e prodotti farmaceutici &gt;  2% su dato storico spesa 2012 (a parità di DRG chirurgici).</t>
  </si>
  <si>
    <t>peso medio DRG</t>
  </si>
  <si>
    <t>Monitoraggio dell'attività di diagnostica per immagini in urgenza presso il PSA  in costanza di richiesta.Valore negoziato: Attuare il protocollo PSA-OBI/A.Dip.Serv. per la razionalizzazione degli esami radiologici inappropriati in urgenza. Almeno n.2 audit/anno per monitoraggio delle criticità e adozione misure correttive.</t>
  </si>
  <si>
    <t>GOVERNANCE DIPARTIMENTALE: APPROPRIATEZZA DIAGNOSTICA: attività diagnostica per immagini in urgenza</t>
  </si>
  <si>
    <t>Monitoraggio dell'attività di laboratorio in urgenza presso il PSA  in costanza di richiesta. Valore negzoiato: Attuare il protocollo PSA-OBI/A.Dip.Serv. per la razionalizzazione degli esami di laboratorio inappropriati in urgenza. Almeno n.2 audit/anno per monitoraggio delle criticità e adozione misure correttive. n.esami di laboratorio per il P.S. &lt; valore storico 2012.</t>
  </si>
  <si>
    <t>attuazione protocollo-n.audit- n.prestazioni di diagnostica per immagini per il P.S.</t>
  </si>
  <si>
    <t>GOVERNANCE DIPARTIMENTALE: APPROPRIATEZZA DIAGNOSTICA: attività di laboratorio analisi in urgenza</t>
  </si>
  <si>
    <t>attuazione protocollo-n.audit-n.esami di lab.analisi per il P.S.</t>
  </si>
  <si>
    <t>1. Verificare  in ambito dipartimentale l'andamento della spesa per presidi e farmaci rispetto al tetto annuale programmato, monitorare gli indicatori di attività relativi a: volume prestazioni interne , tempi di attesa, tempi di refertazione esami interni, consumi di plasma, albumina,indice di donazione plasma, unità di sangue scadute- segnalazione criticità al CdG e alla Direzione Sanitaria - adottare tempestivamente misure finalizzate al riallineamento con gli obiettivi assegnati. 2. omogeneizzare le modalità di valorizzazione degli esami interni tra le UU.OO. dipartimentali.</t>
  </si>
  <si>
    <t>C6 - CONTENIMENTO DELLA SPESA FARMACEUTICA OSPEDALIERA (UOC)</t>
  </si>
  <si>
    <t>attuazione protocolli</t>
  </si>
  <si>
    <t>Numero scheda  35</t>
  </si>
  <si>
    <t>Numero scheda 54</t>
  </si>
  <si>
    <t>Numero scheda  19</t>
  </si>
  <si>
    <t>Numero scheda 11</t>
  </si>
  <si>
    <t>Numero scheda  51</t>
  </si>
  <si>
    <t>Numero scheda 56</t>
  </si>
  <si>
    <t>Dr.DOMENICO LACERENZA</t>
  </si>
  <si>
    <t>NUMERO SCHEDA 83</t>
  </si>
  <si>
    <t>Numero scheda  13</t>
  </si>
  <si>
    <t>Numero scheda  25</t>
  </si>
  <si>
    <t>Numero scheda  12</t>
  </si>
  <si>
    <t>LA PADULA GIUSEPPE</t>
  </si>
  <si>
    <t>Numero scheda  63</t>
  </si>
  <si>
    <t>Numero scheda  61</t>
  </si>
  <si>
    <t>Numero scheda  33</t>
  </si>
  <si>
    <t>Numero scheda  26</t>
  </si>
  <si>
    <t>Numero scheda 23</t>
  </si>
  <si>
    <t>Numero scheda 40</t>
  </si>
  <si>
    <t>Numero scheda  70</t>
  </si>
  <si>
    <r>
      <t>Dato storico 2012</t>
    </r>
    <r>
      <rPr>
        <sz val="12"/>
        <rFont val="Calibri"/>
        <family val="2"/>
      </rPr>
      <t xml:space="preserve"> (3)</t>
    </r>
  </si>
  <si>
    <r>
      <t>Prestazioni ambulatoriali interne: Garantire la refertazione delle richieste interne entro 12 ore</t>
    </r>
    <r>
      <rPr>
        <sz val="14"/>
        <rFont val="Calibri"/>
        <family val="2"/>
      </rPr>
      <t xml:space="preserve"> - in emergenza entro 60 minuti </t>
    </r>
  </si>
  <si>
    <t>Numero scheda  68</t>
  </si>
  <si>
    <t>Numero scheda  18</t>
  </si>
  <si>
    <t>Numero scheda 50</t>
  </si>
  <si>
    <t>Numero scheda 17</t>
  </si>
  <si>
    <t>Numero scheda  74</t>
  </si>
  <si>
    <t>VALUTATORE DI I^ ISTANZA: Dott. DOMENICO LACERENZA</t>
  </si>
  <si>
    <t>Numero scheda         107</t>
  </si>
  <si>
    <t>Numero scheda 100</t>
  </si>
  <si>
    <t>Numero scheda   48</t>
  </si>
  <si>
    <t>Numero scheda         31</t>
  </si>
  <si>
    <t>Numero scheda     8</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</si>
</sst>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 #,##0.00_-;_-[$€]\ * &quot;-&quot;??_-;_-@_-"/>
    <numFmt numFmtId="165" formatCode="00000"/>
    <numFmt numFmtId="166" formatCode="&quot;€&quot;\ #,##0"/>
    <numFmt numFmtId="167" formatCode="0.0"/>
    <numFmt numFmtId="168" formatCode="[$-410]General"/>
    <numFmt numFmtId="169" formatCode="[$-410]0"/>
    <numFmt numFmtId="170" formatCode="[$-410]0%"/>
    <numFmt numFmtId="171" formatCode="#,##0.00&quot; &quot;;&quot;-&quot;#,##0.00&quot; &quot;;&quot; -&quot;#&quot; &quot;;@&quot; &quot;"/>
    <numFmt numFmtId="172" formatCode="[$€-410]&quot; &quot;#,##0.00;[Red]&quot;-&quot;[$€-410]&quot; &quot;#,##0.00"/>
    <numFmt numFmtId="173" formatCode="_-* #,##0_-;\-* #,##0_-;_-* &quot;-&quot;??_-;_-@_-"/>
    <numFmt numFmtId="174" formatCode="[$-410]dddd\ d\ mmmm\ yyyy"/>
    <numFmt numFmtId="175" formatCode="0.000"/>
    <numFmt numFmtId="176" formatCode="&quot;Sì&quot;;&quot;Sì&quot;;&quot;No&quot;"/>
    <numFmt numFmtId="177" formatCode="&quot;Vero&quot;;&quot;Vero&quot;;&quot;Falso&quot;"/>
    <numFmt numFmtId="178" formatCode="&quot;Attivo&quot;;&quot;Attivo&quot;;&quot;Disattivo&quot;"/>
    <numFmt numFmtId="179" formatCode="[$€-2]\ #.##000_);[Red]\([$€-2]\ #.##000\)"/>
    <numFmt numFmtId="180" formatCode="_-* #,##0.0_-;\-* #,##0.0_-;_-* &quot;-&quot;??_-;_-@_-"/>
    <numFmt numFmtId="181" formatCode="_-* #,##0.000_-;\-* #,##0.000_-;_-* &quot;-&quot;??_-;_-@_-"/>
    <numFmt numFmtId="182" formatCode="0.00000000"/>
    <numFmt numFmtId="183" formatCode="0.000000000"/>
    <numFmt numFmtId="184" formatCode="0.0000000"/>
    <numFmt numFmtId="185" formatCode="0.000000"/>
    <numFmt numFmtId="186" formatCode="0.00000"/>
    <numFmt numFmtId="187" formatCode="0.0000"/>
  </numFmts>
  <fonts count="73">
    <font>
      <sz val="10"/>
      <name val="Arial"/>
      <family val="2"/>
    </font>
    <font>
      <sz val="11"/>
      <color indexed="8"/>
      <name val="Calibri"/>
      <family val="2"/>
    </font>
    <font>
      <sz val="12"/>
      <name val="Calibri"/>
      <family val="2"/>
    </font>
    <font>
      <b/>
      <sz val="12"/>
      <name val="Calibri"/>
      <family val="2"/>
    </font>
    <font>
      <b/>
      <sz val="12"/>
      <color indexed="8"/>
      <name val="Calibri"/>
      <family val="2"/>
    </font>
    <font>
      <b/>
      <i/>
      <sz val="12"/>
      <name val="Calibri"/>
      <family val="2"/>
    </font>
    <font>
      <b/>
      <u val="single"/>
      <sz val="12"/>
      <name val="Calibri"/>
      <family val="2"/>
    </font>
    <font>
      <b/>
      <sz val="14"/>
      <name val="Calibri"/>
      <family val="2"/>
    </font>
    <font>
      <b/>
      <sz val="14"/>
      <name val="Times New Roman"/>
      <family val="1"/>
    </font>
    <font>
      <sz val="12"/>
      <name val="Courier New"/>
      <family val="3"/>
    </font>
    <font>
      <b/>
      <sz val="14"/>
      <color indexed="8"/>
      <name val="Calibri"/>
      <family val="2"/>
    </font>
    <font>
      <sz val="14"/>
      <name val="Calibri"/>
      <family val="2"/>
    </font>
    <font>
      <b/>
      <i/>
      <sz val="14"/>
      <name val="Calibri"/>
      <family val="2"/>
    </font>
    <font>
      <b/>
      <u val="single"/>
      <sz val="14"/>
      <name val="Calibri"/>
      <family val="2"/>
    </font>
    <font>
      <sz val="11"/>
      <color indexed="8"/>
      <name val="Arial"/>
      <family val="2"/>
    </font>
    <font>
      <b/>
      <sz val="11"/>
      <name val="Calibri"/>
      <family val="2"/>
    </font>
    <font>
      <b/>
      <sz val="14"/>
      <color indexed="56"/>
      <name val="Calibri"/>
      <family val="2"/>
    </font>
    <font>
      <b/>
      <sz val="14"/>
      <color indexed="28"/>
      <name val="Calibri"/>
      <family val="2"/>
    </font>
    <font>
      <sz val="14"/>
      <name val="Courier New"/>
      <family val="3"/>
    </font>
    <font>
      <b/>
      <sz val="10"/>
      <name val="Times New Roman"/>
      <family val="1"/>
    </font>
    <font>
      <b/>
      <sz val="12"/>
      <name val="Times New Roman"/>
      <family val="1"/>
    </font>
    <font>
      <b/>
      <sz val="12"/>
      <color indexed="8"/>
      <name val="Times New Roman"/>
      <family val="1"/>
    </font>
    <font>
      <sz val="12"/>
      <name val="Arial"/>
      <family val="2"/>
    </font>
    <font>
      <b/>
      <u val="single"/>
      <sz val="14"/>
      <color indexed="8"/>
      <name val="Calibri"/>
      <family val="2"/>
    </font>
    <font>
      <sz val="14"/>
      <color indexed="8"/>
      <name val="Calibri"/>
      <family val="2"/>
    </font>
    <font>
      <b/>
      <sz val="16"/>
      <name val="Calibri"/>
      <family val="2"/>
    </font>
    <font>
      <b/>
      <i/>
      <sz val="14"/>
      <color indexed="8"/>
      <name val="Calibri"/>
      <family val="2"/>
    </font>
    <font>
      <b/>
      <sz val="16"/>
      <color indexed="8"/>
      <name val="Calibri"/>
      <family val="2"/>
    </font>
    <font>
      <b/>
      <sz val="10"/>
      <color indexed="8"/>
      <name val="Calibri"/>
      <family val="2"/>
    </font>
    <font>
      <b/>
      <sz val="10"/>
      <name val="Calibri"/>
      <family val="2"/>
    </font>
    <font>
      <sz val="14"/>
      <name val="Arial"/>
      <family val="0"/>
    </font>
    <font>
      <sz val="10"/>
      <name val="Calibri"/>
      <family val="2"/>
    </font>
    <font>
      <b/>
      <i/>
      <sz val="10"/>
      <name val="Calibri"/>
      <family val="2"/>
    </font>
    <font>
      <b/>
      <i/>
      <sz val="12"/>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b/>
      <i/>
      <sz val="16"/>
      <color indexed="8"/>
      <name val="Arial"/>
      <family val="2"/>
    </font>
    <font>
      <sz val="11"/>
      <color indexed="62"/>
      <name val="Calibri"/>
      <family val="2"/>
    </font>
    <font>
      <sz val="11"/>
      <color indexed="60"/>
      <name val="Calibri"/>
      <family val="2"/>
    </font>
    <font>
      <b/>
      <sz val="11"/>
      <color indexed="63"/>
      <name val="Calibri"/>
      <family val="2"/>
    </font>
    <font>
      <b/>
      <i/>
      <u val="single"/>
      <sz val="11"/>
      <color indexed="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0000"/>
      <name val="Calibri"/>
      <family val="2"/>
    </font>
    <font>
      <b/>
      <i/>
      <sz val="16"/>
      <color rgb="FF000000"/>
      <name val="Arial"/>
      <family val="2"/>
    </font>
    <font>
      <sz val="11"/>
      <color rgb="FF3F3F76"/>
      <name val="Calibri"/>
      <family val="2"/>
    </font>
    <font>
      <sz val="11"/>
      <color rgb="FF9C6500"/>
      <name val="Calibri"/>
      <family val="2"/>
    </font>
    <font>
      <sz val="11"/>
      <color rgb="FF000000"/>
      <name val="Arial"/>
      <family val="2"/>
    </font>
    <font>
      <b/>
      <sz val="11"/>
      <color rgb="FF3F3F3F"/>
      <name val="Calibri"/>
      <family val="2"/>
    </font>
    <font>
      <b/>
      <i/>
      <u val="single"/>
      <sz val="11"/>
      <color rgb="FF000000"/>
      <name val="Arial"/>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style="medium"/>
      <top/>
      <bottom style="medium"/>
    </border>
    <border>
      <left/>
      <right/>
      <top style="medium"/>
      <bottom/>
    </border>
    <border>
      <left/>
      <right style="medium"/>
      <top style="medium"/>
      <bottom/>
    </border>
    <border>
      <left style="thin"/>
      <right style="thin"/>
      <top style="thin"/>
      <bottom style="thin"/>
    </border>
    <border>
      <left style="thin"/>
      <right/>
      <top style="thin"/>
      <bottom style="thin"/>
    </border>
    <border>
      <left style="thin"/>
      <right style="medium"/>
      <top style="thin"/>
      <bottom style="thin"/>
    </border>
    <border>
      <left/>
      <right/>
      <top style="medium"/>
      <bottom style="medium"/>
    </border>
    <border>
      <left/>
      <right style="medium"/>
      <top style="medium"/>
      <bottom style="medium"/>
    </border>
    <border>
      <left style="medium"/>
      <right/>
      <top style="medium"/>
      <bottom style="medium"/>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right style="thin"/>
      <top style="thin"/>
      <bottom style="thin"/>
    </border>
    <border>
      <left/>
      <right/>
      <top style="medium">
        <color indexed="8"/>
      </top>
      <bottom/>
    </border>
    <border>
      <left style="thin"/>
      <right style="thin"/>
      <top/>
      <bottom style="thin"/>
    </border>
    <border>
      <left style="medium"/>
      <right style="thin"/>
      <top style="thin"/>
      <bottom style="thin"/>
    </border>
    <border>
      <left/>
      <right style="medium"/>
      <top style="medium">
        <color indexed="8"/>
      </top>
      <bottom/>
    </border>
    <border>
      <left/>
      <right/>
      <top style="thin"/>
      <bottom style="thin"/>
    </border>
    <border>
      <left/>
      <right style="thin"/>
      <top/>
      <bottom style="thin"/>
    </border>
    <border>
      <left style="medium"/>
      <right/>
      <top/>
      <bottom style="thin"/>
    </border>
    <border>
      <left style="medium"/>
      <right/>
      <top style="thin"/>
      <bottom style="thin"/>
    </border>
    <border>
      <left/>
      <right style="medium"/>
      <top style="thin"/>
      <bottom style="thin"/>
    </border>
    <border>
      <left style="thin"/>
      <right style="medium"/>
      <top/>
      <bottom style="thin"/>
    </border>
    <border>
      <left/>
      <right style="thin"/>
      <top style="thin"/>
      <bottom/>
    </border>
    <border>
      <left style="thin"/>
      <right style="thin"/>
      <top style="thin"/>
      <bottom/>
    </border>
    <border>
      <left style="thin"/>
      <right style="medium"/>
      <top style="thin"/>
      <bottom/>
    </border>
    <border>
      <left style="medium"/>
      <right/>
      <top/>
      <bottom/>
    </border>
    <border>
      <left/>
      <right style="medium"/>
      <top/>
      <bottom/>
    </border>
    <border>
      <left/>
      <right style="thin"/>
      <top style="medium"/>
      <bottom/>
    </border>
    <border>
      <left/>
      <right style="thin"/>
      <top style="medium"/>
      <bottom style="medium"/>
    </border>
    <border>
      <left style="thin"/>
      <right/>
      <top style="medium"/>
      <bottom style="mediu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style="medium"/>
      <top/>
      <bottom style="thin">
        <color indexed="8"/>
      </bottom>
    </border>
    <border>
      <left style="medium"/>
      <right style="thin"/>
      <top/>
      <bottom style="thin"/>
    </border>
    <border>
      <left/>
      <right/>
      <top/>
      <bottom style="thin">
        <color indexed="8"/>
      </bottom>
    </border>
    <border>
      <left/>
      <right style="thin">
        <color indexed="8"/>
      </right>
      <top/>
      <bottom/>
    </border>
    <border>
      <left/>
      <right style="medium"/>
      <top/>
      <bottom style="medium">
        <color indexed="8"/>
      </bottom>
    </border>
    <border>
      <left style="medium"/>
      <right/>
      <top style="medium">
        <color indexed="8"/>
      </top>
      <bottom/>
    </border>
    <border>
      <left style="medium"/>
      <right style="medium"/>
      <top style="medium"/>
      <bottom style="medium"/>
    </border>
    <border>
      <left style="medium"/>
      <right/>
      <top style="medium"/>
      <bottom/>
    </border>
    <border>
      <left style="medium"/>
      <right/>
      <top/>
      <bottom style="medium"/>
    </border>
    <border>
      <left style="thin"/>
      <right style="thin"/>
      <top/>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style="medium">
        <color indexed="8"/>
      </left>
      <right/>
      <top style="medium">
        <color indexed="8"/>
      </top>
      <bottom style="medium">
        <color indexed="8"/>
      </bottom>
    </border>
    <border>
      <left style="medium"/>
      <right/>
      <top/>
      <bottom style="medium">
        <color indexed="8"/>
      </bottom>
    </border>
    <border>
      <left/>
      <right/>
      <top/>
      <bottom style="medium">
        <color indexed="8"/>
      </bottom>
    </border>
    <border>
      <left style="thin">
        <color indexed="8"/>
      </left>
      <right style="medium"/>
      <top/>
      <bottom/>
    </border>
    <border>
      <left style="medium"/>
      <right/>
      <top style="medium">
        <color indexed="8"/>
      </top>
      <bottom style="medium">
        <color indexed="8"/>
      </bottom>
    </border>
    <border>
      <left/>
      <right style="medium"/>
      <top style="medium">
        <color indexed="8"/>
      </top>
      <bottom style="medium">
        <color indexed="8"/>
      </bottom>
    </border>
    <border>
      <left style="thin"/>
      <right/>
      <top style="medium"/>
      <bottom style="thin"/>
    </border>
    <border>
      <left style="medium"/>
      <right style="medium"/>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top style="thin"/>
      <bottom/>
    </border>
    <border>
      <left style="thin"/>
      <right/>
      <top style="thin"/>
      <bottom style="medium"/>
    </border>
    <border>
      <left/>
      <right/>
      <top style="thin"/>
      <bottom style="medium"/>
    </border>
    <border>
      <left/>
      <right style="thin"/>
      <top style="thin"/>
      <bottom style="medium"/>
    </border>
    <border>
      <left style="thin"/>
      <right style="thin"/>
      <top style="medium"/>
      <bottom>
        <color indexed="63"/>
      </bottom>
    </border>
    <border>
      <left style="thin"/>
      <right/>
      <top style="medium"/>
      <bottom/>
    </border>
    <border>
      <left style="medium"/>
      <right style="medium">
        <color indexed="8"/>
      </right>
      <top style="medium">
        <color indexed="8"/>
      </top>
      <bottom/>
    </border>
    <border>
      <left style="medium">
        <color indexed="8"/>
      </left>
      <right style="medium">
        <color indexed="8"/>
      </right>
      <top style="medium">
        <color indexed="8"/>
      </top>
      <bottom/>
    </border>
    <border>
      <left style="medium">
        <color indexed="8"/>
      </left>
      <right style="medium"/>
      <top style="medium">
        <color indexed="8"/>
      </top>
      <bottom/>
    </border>
    <border>
      <left style="medium">
        <color indexed="8"/>
      </left>
      <right/>
      <top>
        <color indexed="63"/>
      </top>
      <bottom style="medium">
        <color indexed="8"/>
      </bottom>
    </border>
    <border>
      <left style="medium"/>
      <right style="thin">
        <color indexed="8"/>
      </right>
      <top style="medium">
        <color indexed="8"/>
      </top>
      <bottom/>
    </border>
    <border>
      <left style="medium">
        <color indexed="8"/>
      </left>
      <right style="thin">
        <color indexed="8"/>
      </right>
      <top style="medium">
        <color indexed="8"/>
      </top>
      <bottom/>
    </border>
    <border>
      <left style="thin">
        <color indexed="8"/>
      </left>
      <right/>
      <top style="medium">
        <color indexed="8"/>
      </top>
      <bottom/>
    </border>
    <border>
      <left style="medium">
        <color indexed="8"/>
      </left>
      <right style="medium"/>
      <top style="medium">
        <color indexed="8"/>
      </top>
      <bottom style="medium">
        <color indexed="8"/>
      </bottom>
    </border>
    <border>
      <left style="medium"/>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style="medium"/>
    </border>
    <border>
      <left/>
      <right style="thin"/>
      <top/>
      <botto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color indexed="63"/>
      </left>
      <right style="thin"/>
      <top style="medium"/>
      <bottom style="thin"/>
    </border>
    <border>
      <left style="medium">
        <color indexed="8"/>
      </left>
      <right/>
      <top style="medium">
        <color indexed="8"/>
      </top>
      <bottom/>
    </border>
    <border>
      <left>
        <color indexed="63"/>
      </left>
      <right style="medium">
        <color indexed="8"/>
      </right>
      <top style="medium">
        <color indexed="8"/>
      </top>
      <bottom style="medium">
        <color indexed="8"/>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1" applyNumberFormat="0" applyAlignment="0" applyProtection="0"/>
    <xf numFmtId="0" fontId="55" fillId="0" borderId="2" applyNumberFormat="0" applyFill="0" applyAlignment="0" applyProtection="0"/>
    <xf numFmtId="0" fontId="56" fillId="20" borderId="3" applyNumberFormat="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164" fontId="0" fillId="0" borderId="0" applyFont="0" applyFill="0" applyBorder="0" applyAlignment="0" applyProtection="0"/>
    <xf numFmtId="171" fontId="14" fillId="0" borderId="0" applyFont="0" applyBorder="0" applyProtection="0">
      <alignment/>
    </xf>
    <xf numFmtId="171" fontId="14" fillId="0" borderId="0" applyFont="0" applyBorder="0" applyProtection="0">
      <alignment/>
    </xf>
    <xf numFmtId="171" fontId="14" fillId="0" borderId="0" applyFont="0" applyBorder="0" applyProtection="0">
      <alignment/>
    </xf>
    <xf numFmtId="171" fontId="14" fillId="0" borderId="0" applyFont="0" applyBorder="0" applyProtection="0">
      <alignment/>
    </xf>
    <xf numFmtId="168" fontId="57" fillId="0" borderId="0">
      <alignment/>
      <protection/>
    </xf>
    <xf numFmtId="0" fontId="58" fillId="0" borderId="0" applyNumberFormat="0" applyBorder="0" applyProtection="0">
      <alignment horizontal="center"/>
    </xf>
    <xf numFmtId="0" fontId="58" fillId="0" borderId="0" applyNumberFormat="0" applyBorder="0" applyProtection="0">
      <alignment horizontal="center" textRotation="90"/>
    </xf>
    <xf numFmtId="0" fontId="5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60" fillId="28"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61"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1" fillId="0" borderId="0">
      <alignment/>
      <protection/>
    </xf>
    <xf numFmtId="0" fontId="0" fillId="29" borderId="4" applyNumberFormat="0" applyFont="0" applyAlignment="0" applyProtection="0"/>
    <xf numFmtId="0" fontId="62"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Border="0" applyProtection="0">
      <alignment/>
    </xf>
    <xf numFmtId="172" fontId="63" fillId="0" borderId="0" applyBorder="0" applyProtection="0">
      <alignment/>
    </xf>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0" borderId="0" applyNumberFormat="0" applyBorder="0" applyAlignment="0" applyProtection="0"/>
    <xf numFmtId="0" fontId="7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cellStyleXfs>
  <cellXfs count="175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32" borderId="0" xfId="0" applyFont="1" applyFill="1" applyAlignment="1">
      <alignment vertical="center"/>
    </xf>
    <xf numFmtId="0" fontId="2" fillId="32" borderId="0" xfId="0" applyFont="1" applyFill="1" applyAlignment="1">
      <alignment vertical="center" wrapText="1"/>
    </xf>
    <xf numFmtId="0" fontId="3" fillId="0" borderId="10" xfId="0" applyNumberFormat="1" applyFont="1" applyBorder="1" applyAlignment="1">
      <alignment vertical="top" wrapText="1"/>
    </xf>
    <xf numFmtId="0" fontId="3" fillId="0" borderId="11" xfId="0" applyNumberFormat="1" applyFont="1" applyBorder="1" applyAlignment="1">
      <alignment vertical="top" wrapText="1"/>
    </xf>
    <xf numFmtId="0" fontId="3" fillId="0" borderId="12" xfId="0" applyNumberFormat="1" applyFont="1" applyBorder="1" applyAlignment="1">
      <alignment vertical="top" wrapText="1"/>
    </xf>
    <xf numFmtId="0" fontId="3" fillId="0" borderId="13" xfId="0" applyNumberFormat="1" applyFont="1" applyBorder="1" applyAlignment="1">
      <alignment vertical="top" wrapText="1"/>
    </xf>
    <xf numFmtId="0" fontId="3" fillId="0" borderId="14" xfId="0" applyFont="1" applyBorder="1" applyAlignment="1">
      <alignment horizontal="center" vertical="center" wrapText="1"/>
    </xf>
    <xf numFmtId="0" fontId="3" fillId="32" borderId="14" xfId="0" applyFont="1" applyFill="1" applyBorder="1" applyAlignment="1">
      <alignment vertical="center"/>
    </xf>
    <xf numFmtId="0" fontId="3" fillId="32" borderId="1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6" xfId="0" applyFont="1" applyFill="1" applyBorder="1" applyAlignment="1">
      <alignment vertical="center"/>
    </xf>
    <xf numFmtId="0" fontId="3" fillId="32" borderId="15" xfId="0" applyFont="1" applyFill="1" applyBorder="1" applyAlignment="1">
      <alignment vertical="center"/>
    </xf>
    <xf numFmtId="0" fontId="3" fillId="33" borderId="17" xfId="0" applyNumberFormat="1" applyFont="1" applyFill="1" applyBorder="1" applyAlignment="1">
      <alignment horizontal="center" vertical="top" wrapText="1"/>
    </xf>
    <xf numFmtId="0" fontId="3" fillId="33" borderId="17" xfId="0" applyNumberFormat="1" applyFont="1" applyFill="1" applyBorder="1" applyAlignment="1">
      <alignment vertical="center" wrapText="1"/>
    </xf>
    <xf numFmtId="0" fontId="3" fillId="33" borderId="18" xfId="0" applyNumberFormat="1" applyFont="1" applyFill="1" applyBorder="1" applyAlignment="1">
      <alignment vertical="center" wrapText="1"/>
    </xf>
    <xf numFmtId="0" fontId="3" fillId="33" borderId="19" xfId="0" applyNumberFormat="1" applyFont="1" applyFill="1" applyBorder="1" applyAlignment="1">
      <alignment horizontal="center" vertical="top" wrapText="1"/>
    </xf>
    <xf numFmtId="0" fontId="3" fillId="32" borderId="14"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4"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vertical="center"/>
    </xf>
    <xf numFmtId="0" fontId="2"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wrapText="1"/>
    </xf>
    <xf numFmtId="0" fontId="7" fillId="0" borderId="14" xfId="0" applyFont="1" applyBorder="1" applyAlignment="1" quotePrefix="1">
      <alignment horizontal="center" vertical="center" wrapText="1"/>
    </xf>
    <xf numFmtId="0" fontId="7" fillId="32" borderId="14" xfId="0" applyFont="1" applyFill="1" applyBorder="1" applyAlignment="1">
      <alignment vertical="center"/>
    </xf>
    <xf numFmtId="0" fontId="7" fillId="32" borderId="15" xfId="0" applyFont="1" applyFill="1" applyBorder="1" applyAlignment="1">
      <alignment horizontal="center" vertical="center"/>
    </xf>
    <xf numFmtId="0" fontId="7" fillId="32" borderId="16" xfId="0" applyFont="1" applyFill="1" applyBorder="1" applyAlignment="1">
      <alignment vertical="center"/>
    </xf>
    <xf numFmtId="0" fontId="7" fillId="32" borderId="15" xfId="0" applyFont="1" applyFill="1" applyBorder="1" applyAlignment="1">
      <alignment vertical="center"/>
    </xf>
    <xf numFmtId="0" fontId="7" fillId="32" borderId="14" xfId="0" applyNumberFormat="1" applyFont="1" applyFill="1" applyBorder="1" applyAlignment="1">
      <alignment horizontal="center" vertical="center" wrapText="1"/>
    </xf>
    <xf numFmtId="3" fontId="7" fillId="0" borderId="14" xfId="0" applyNumberFormat="1" applyFont="1" applyBorder="1" applyAlignment="1">
      <alignment horizontal="center" vertical="center" wrapText="1"/>
    </xf>
    <xf numFmtId="0" fontId="11" fillId="0" borderId="0" xfId="0" applyFont="1" applyFill="1" applyBorder="1" applyAlignment="1">
      <alignment vertical="center"/>
    </xf>
    <xf numFmtId="0" fontId="7" fillId="32" borderId="20"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23" xfId="0" applyFont="1" applyFill="1" applyBorder="1" applyAlignment="1">
      <alignment horizontal="center" vertical="center"/>
    </xf>
    <xf numFmtId="1" fontId="7" fillId="32" borderId="24" xfId="0" applyNumberFormat="1" applyFont="1" applyFill="1" applyBorder="1" applyAlignment="1">
      <alignment horizontal="center" vertical="center" wrapText="1"/>
    </xf>
    <xf numFmtId="0" fontId="7" fillId="32" borderId="25" xfId="0" applyNumberFormat="1" applyFont="1" applyFill="1" applyBorder="1" applyAlignment="1">
      <alignment vertical="top"/>
    </xf>
    <xf numFmtId="0" fontId="11" fillId="0" borderId="0" xfId="0" applyFont="1" applyAlignment="1">
      <alignment vertical="center" wrapText="1"/>
    </xf>
    <xf numFmtId="0" fontId="11" fillId="32" borderId="0" xfId="0" applyFont="1" applyFill="1" applyAlignment="1">
      <alignmen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4" fillId="0" borderId="14" xfId="0" applyFont="1" applyBorder="1" applyAlignment="1">
      <alignment horizontal="center" vertical="center" wrapText="1"/>
    </xf>
    <xf numFmtId="3" fontId="7" fillId="32" borderId="14" xfId="0" applyNumberFormat="1" applyFont="1" applyFill="1" applyBorder="1" applyAlignment="1">
      <alignment horizontal="center" vertical="center" wrapText="1"/>
    </xf>
    <xf numFmtId="9"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1" fillId="0" borderId="14" xfId="0" applyFont="1" applyBorder="1" applyAlignment="1">
      <alignment/>
    </xf>
    <xf numFmtId="0" fontId="7" fillId="32" borderId="23" xfId="0" applyFont="1" applyFill="1" applyBorder="1" applyAlignment="1">
      <alignment horizontal="center" vertical="center"/>
    </xf>
    <xf numFmtId="0" fontId="7" fillId="0" borderId="14" xfId="57" applyFont="1" applyBorder="1" applyAlignment="1">
      <alignment horizontal="center" vertical="center" wrapText="1"/>
      <protection/>
    </xf>
    <xf numFmtId="0" fontId="7" fillId="0" borderId="26" xfId="57" applyFont="1" applyBorder="1" applyAlignment="1">
      <alignment horizontal="center" vertical="center" wrapText="1"/>
      <protection/>
    </xf>
    <xf numFmtId="0" fontId="7" fillId="32" borderId="14" xfId="0" applyFont="1" applyFill="1" applyBorder="1" applyAlignment="1" quotePrefix="1">
      <alignment horizontal="center" vertical="center" wrapText="1"/>
    </xf>
    <xf numFmtId="0" fontId="7" fillId="0" borderId="14" xfId="57" applyFont="1" applyBorder="1" applyAlignment="1">
      <alignment horizontal="center" vertical="center" wrapText="1"/>
      <protection/>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1" fontId="3" fillId="32" borderId="14" xfId="0" applyNumberFormat="1" applyFont="1" applyFill="1" applyBorder="1" applyAlignment="1">
      <alignment horizontal="center" vertical="center" wrapText="1"/>
    </xf>
    <xf numFmtId="0" fontId="3" fillId="32" borderId="14" xfId="0" applyFont="1" applyFill="1" applyBorder="1" applyAlignment="1">
      <alignment horizontal="center" vertical="center"/>
    </xf>
    <xf numFmtId="0" fontId="3" fillId="32" borderId="16" xfId="0" applyNumberFormat="1" applyFont="1" applyFill="1" applyBorder="1" applyAlignment="1">
      <alignment horizontal="center" vertical="center" wrapText="1"/>
    </xf>
    <xf numFmtId="0" fontId="3" fillId="32" borderId="16" xfId="0" applyNumberFormat="1" applyFont="1" applyFill="1" applyBorder="1" applyAlignment="1">
      <alignment vertical="top"/>
    </xf>
    <xf numFmtId="0" fontId="3" fillId="33" borderId="17" xfId="0" applyNumberFormat="1" applyFont="1" applyFill="1" applyBorder="1" applyAlignment="1">
      <alignment horizontal="center" vertical="center" wrapText="1"/>
    </xf>
    <xf numFmtId="2" fontId="3" fillId="32" borderId="14" xfId="0" applyNumberFormat="1"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11" fillId="34" borderId="0" xfId="0" applyFont="1" applyFill="1" applyAlignment="1">
      <alignment vertical="center" wrapText="1"/>
    </xf>
    <xf numFmtId="0" fontId="11" fillId="0" borderId="0" xfId="0" applyFont="1" applyAlignment="1">
      <alignment vertical="center" wrapText="1"/>
    </xf>
    <xf numFmtId="0" fontId="7" fillId="0" borderId="27" xfId="0" applyFont="1" applyBorder="1" applyAlignment="1">
      <alignment vertical="top" wrapText="1"/>
    </xf>
    <xf numFmtId="0" fontId="11" fillId="0" borderId="0" xfId="0" applyFont="1" applyFill="1" applyBorder="1" applyAlignment="1">
      <alignment vertical="center"/>
    </xf>
    <xf numFmtId="0" fontId="7" fillId="34" borderId="0" xfId="0" applyFont="1" applyFill="1" applyBorder="1" applyAlignment="1">
      <alignment horizontal="center" vertical="center" wrapText="1"/>
    </xf>
    <xf numFmtId="9" fontId="7" fillId="0" borderId="14" xfId="0" applyNumberFormat="1" applyFont="1" applyBorder="1" applyAlignment="1">
      <alignment horizontal="center" vertical="center" wrapText="1"/>
    </xf>
    <xf numFmtId="0" fontId="7" fillId="0" borderId="14" xfId="0" applyFont="1" applyBorder="1" applyAlignment="1" quotePrefix="1">
      <alignment horizontal="center" vertical="center" wrapText="1"/>
    </xf>
    <xf numFmtId="0" fontId="11" fillId="0" borderId="0" xfId="0" applyFont="1" applyAlignment="1">
      <alignment horizontal="center" vertical="center" wrapText="1"/>
    </xf>
    <xf numFmtId="49" fontId="7" fillId="0" borderId="14" xfId="0" applyNumberFormat="1" applyFont="1" applyBorder="1" applyAlignment="1">
      <alignment horizontal="center" vertical="center" wrapText="1"/>
    </xf>
    <xf numFmtId="0" fontId="3" fillId="0" borderId="14" xfId="0" applyFont="1" applyFill="1" applyBorder="1" applyAlignment="1">
      <alignment horizontal="center" vertical="center" wrapText="1"/>
    </xf>
    <xf numFmtId="0" fontId="7" fillId="32" borderId="28" xfId="0" applyFont="1" applyFill="1" applyBorder="1" applyAlignment="1">
      <alignment horizontal="center" vertical="center" wrapText="1"/>
    </xf>
    <xf numFmtId="49"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0" fillId="0" borderId="14" xfId="0" applyNumberFormat="1" applyFont="1" applyBorder="1" applyAlignment="1">
      <alignment horizontal="center" vertical="center" wrapText="1"/>
    </xf>
    <xf numFmtId="0" fontId="7" fillId="32" borderId="14" xfId="0" applyNumberFormat="1" applyFont="1" applyFill="1" applyBorder="1" applyAlignment="1">
      <alignment horizontal="center" vertical="center"/>
    </xf>
    <xf numFmtId="2" fontId="11" fillId="0" borderId="0" xfId="0" applyNumberFormat="1" applyFont="1" applyAlignment="1">
      <alignment vertical="center"/>
    </xf>
    <xf numFmtId="0" fontId="7" fillId="32" borderId="16" xfId="0" applyNumberFormat="1" applyFont="1" applyFill="1" applyBorder="1" applyAlignment="1">
      <alignment horizontal="center" vertical="center" wrapText="1"/>
    </xf>
    <xf numFmtId="0" fontId="7" fillId="32" borderId="14" xfId="0" applyFont="1" applyFill="1" applyBorder="1" applyAlignment="1">
      <alignment horizontal="center" vertical="center"/>
    </xf>
    <xf numFmtId="1" fontId="7" fillId="32" borderId="14" xfId="0" applyNumberFormat="1" applyFont="1" applyFill="1" applyBorder="1" applyAlignment="1">
      <alignment horizontal="center" vertical="center" wrapText="1"/>
    </xf>
    <xf numFmtId="0" fontId="7" fillId="32" borderId="16" xfId="0" applyNumberFormat="1" applyFont="1" applyFill="1" applyBorder="1" applyAlignment="1">
      <alignment vertical="top"/>
    </xf>
    <xf numFmtId="167" fontId="7" fillId="32" borderId="14" xfId="0" applyNumberFormat="1" applyFont="1" applyFill="1" applyBorder="1" applyAlignment="1">
      <alignment horizontal="center" vertical="center" wrapText="1"/>
    </xf>
    <xf numFmtId="166" fontId="7" fillId="0" borderId="14" xfId="0" applyNumberFormat="1" applyFont="1" applyBorder="1" applyAlignment="1">
      <alignment horizontal="center" vertical="center" wrapText="1"/>
    </xf>
    <xf numFmtId="166" fontId="7" fillId="32" borderId="14" xfId="0" applyNumberFormat="1" applyFont="1" applyFill="1" applyBorder="1" applyAlignment="1" quotePrefix="1">
      <alignment horizontal="center" vertical="center" wrapText="1"/>
    </xf>
    <xf numFmtId="49" fontId="7" fillId="0" borderId="14" xfId="57" applyNumberFormat="1" applyFont="1" applyBorder="1" applyAlignment="1">
      <alignment horizontal="center" vertical="center" wrapText="1"/>
      <protection/>
    </xf>
    <xf numFmtId="0" fontId="7" fillId="0" borderId="14" xfId="0" applyFont="1" applyBorder="1" applyAlignment="1">
      <alignment horizontal="center" vertical="center" wrapText="1"/>
    </xf>
    <xf numFmtId="0" fontId="7" fillId="32" borderId="14" xfId="0" applyFont="1" applyFill="1" applyBorder="1" applyAlignment="1">
      <alignment horizontal="center" vertical="center" wrapText="1"/>
    </xf>
    <xf numFmtId="0" fontId="7" fillId="32" borderId="14"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32" borderId="29" xfId="0" applyFont="1" applyFill="1" applyBorder="1" applyAlignment="1">
      <alignment horizontal="center" vertical="center" wrapText="1"/>
    </xf>
    <xf numFmtId="0" fontId="18" fillId="0" borderId="0" xfId="0" applyFont="1" applyAlignment="1">
      <alignment vertical="center" wrapText="1"/>
    </xf>
    <xf numFmtId="0" fontId="7" fillId="32" borderId="28" xfId="0" applyFont="1" applyFill="1" applyBorder="1" applyAlignment="1" quotePrefix="1">
      <alignment horizontal="center" vertical="center" wrapText="1"/>
    </xf>
    <xf numFmtId="0" fontId="7" fillId="0" borderId="30" xfId="0" applyFont="1" applyBorder="1" applyAlignment="1">
      <alignment vertical="top" wrapText="1"/>
    </xf>
    <xf numFmtId="0" fontId="7" fillId="32" borderId="14" xfId="0" applyFont="1" applyFill="1" applyBorder="1" applyAlignment="1">
      <alignment vertical="center" textRotation="255" wrapText="1"/>
    </xf>
    <xf numFmtId="167" fontId="7" fillId="32" borderId="14" xfId="0" applyNumberFormat="1" applyFont="1" applyFill="1" applyBorder="1" applyAlignment="1">
      <alignment horizontal="center" vertical="center"/>
    </xf>
    <xf numFmtId="9" fontId="7" fillId="0" borderId="14" xfId="57" applyNumberFormat="1" applyFont="1" applyBorder="1" applyAlignment="1">
      <alignment horizontal="center" vertical="center" wrapText="1"/>
      <protection/>
    </xf>
    <xf numFmtId="0" fontId="3" fillId="32" borderId="29" xfId="0" applyFont="1" applyFill="1" applyBorder="1" applyAlignment="1">
      <alignment horizontal="center" vertical="center" wrapText="1"/>
    </xf>
    <xf numFmtId="0" fontId="3" fillId="32" borderId="0" xfId="0" applyFont="1" applyFill="1" applyAlignment="1">
      <alignment horizontal="center" vertical="center"/>
    </xf>
    <xf numFmtId="0" fontId="3" fillId="32" borderId="0" xfId="0" applyFont="1" applyFill="1" applyAlignment="1">
      <alignment horizontal="center" vertical="center" wrapText="1"/>
    </xf>
    <xf numFmtId="2" fontId="7" fillId="32" borderId="14" xfId="0" applyNumberFormat="1" applyFont="1" applyFill="1" applyBorder="1" applyAlignment="1">
      <alignment horizontal="center" vertical="center"/>
    </xf>
    <xf numFmtId="0" fontId="7"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3" fillId="32" borderId="26" xfId="0"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167" fontId="7" fillId="32" borderId="28" xfId="0" applyNumberFormat="1" applyFont="1" applyFill="1" applyBorder="1" applyAlignment="1">
      <alignment horizontal="center" vertical="center" wrapText="1"/>
    </xf>
    <xf numFmtId="0" fontId="7" fillId="32" borderId="15" xfId="0" applyFont="1" applyFill="1" applyBorder="1" applyAlignment="1">
      <alignment horizontal="center" vertical="center" wrapText="1"/>
    </xf>
    <xf numFmtId="2" fontId="7" fillId="32" borderId="14" xfId="0" applyNumberFormat="1" applyFont="1" applyFill="1" applyBorder="1" applyAlignment="1">
      <alignment horizontal="center" vertical="center" wrapText="1"/>
    </xf>
    <xf numFmtId="0" fontId="11" fillId="32" borderId="14" xfId="0" applyFont="1" applyFill="1" applyBorder="1" applyAlignment="1" quotePrefix="1">
      <alignment horizontal="center" vertical="center" wrapText="1"/>
    </xf>
    <xf numFmtId="2" fontId="0" fillId="0" borderId="14" xfId="0" applyNumberFormat="1" applyFill="1" applyBorder="1" applyAlignment="1">
      <alignment horizontal="center" wrapText="1"/>
    </xf>
    <xf numFmtId="49" fontId="7" fillId="32" borderId="14" xfId="0" applyNumberFormat="1" applyFont="1" applyFill="1" applyBorder="1" applyAlignment="1">
      <alignment horizontal="center" vertical="center" wrapText="1"/>
    </xf>
    <xf numFmtId="49" fontId="7" fillId="32" borderId="15" xfId="0" applyNumberFormat="1" applyFont="1" applyFill="1" applyBorder="1" applyAlignment="1">
      <alignment horizontal="center" vertical="center" wrapText="1"/>
    </xf>
    <xf numFmtId="0" fontId="7" fillId="32" borderId="31" xfId="0" applyFont="1" applyFill="1" applyBorder="1" applyAlignment="1">
      <alignment horizontal="center" vertical="center" wrapText="1"/>
    </xf>
    <xf numFmtId="0" fontId="16" fillId="32" borderId="14" xfId="0" applyFont="1" applyFill="1" applyBorder="1" applyAlignment="1" quotePrefix="1">
      <alignment horizontal="center" vertical="center" wrapText="1"/>
    </xf>
    <xf numFmtId="0" fontId="7" fillId="32" borderId="0" xfId="0" applyFont="1" applyFill="1" applyBorder="1" applyAlignment="1">
      <alignment horizontal="center" vertical="center" wrapText="1"/>
    </xf>
    <xf numFmtId="10" fontId="7" fillId="32" borderId="14" xfId="0" applyNumberFormat="1" applyFont="1" applyFill="1" applyBorder="1" applyAlignment="1">
      <alignment horizontal="center" vertical="center" wrapText="1"/>
    </xf>
    <xf numFmtId="0" fontId="10" fillId="32"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10" fontId="3" fillId="32" borderId="14" xfId="71" applyNumberFormat="1" applyFont="1" applyFill="1" applyBorder="1" applyAlignment="1" quotePrefix="1">
      <alignment horizontal="center" vertical="center" wrapText="1"/>
    </xf>
    <xf numFmtId="166" fontId="3" fillId="32" borderId="14" xfId="0" applyNumberFormat="1" applyFont="1" applyFill="1" applyBorder="1" applyAlignment="1" quotePrefix="1">
      <alignment horizontal="center" vertical="center" wrapText="1"/>
    </xf>
    <xf numFmtId="0" fontId="3" fillId="0" borderId="0" xfId="0" applyFont="1" applyBorder="1" applyAlignment="1">
      <alignment vertical="center"/>
    </xf>
    <xf numFmtId="166" fontId="7" fillId="32" borderId="0" xfId="0" applyNumberFormat="1" applyFont="1" applyFill="1" applyBorder="1" applyAlignment="1" quotePrefix="1">
      <alignment horizontal="center" vertical="center" wrapText="1"/>
    </xf>
    <xf numFmtId="0" fontId="7" fillId="32" borderId="0" xfId="0" applyFont="1" applyFill="1" applyBorder="1" applyAlignment="1">
      <alignment horizontal="center" vertical="center"/>
    </xf>
    <xf numFmtId="2" fontId="7" fillId="32" borderId="0" xfId="0" applyNumberFormat="1" applyFont="1" applyFill="1" applyBorder="1" applyAlignment="1">
      <alignment horizontal="center" vertical="center" wrapText="1"/>
    </xf>
    <xf numFmtId="0" fontId="7" fillId="32" borderId="26"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32"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3" fillId="32" borderId="33" xfId="0" applyFont="1" applyFill="1" applyBorder="1" applyAlignment="1">
      <alignment horizontal="center" vertical="center" wrapText="1"/>
    </xf>
    <xf numFmtId="0" fontId="3" fillId="32" borderId="34" xfId="0" applyFont="1" applyFill="1" applyBorder="1" applyAlignment="1">
      <alignment horizontal="center" vertical="center" wrapText="1"/>
    </xf>
    <xf numFmtId="0" fontId="3" fillId="32" borderId="35" xfId="0" applyFont="1" applyFill="1" applyBorder="1" applyAlignment="1">
      <alignment vertical="center"/>
    </xf>
    <xf numFmtId="0" fontId="3" fillId="32" borderId="35" xfId="0" applyFont="1" applyFill="1" applyBorder="1" applyAlignment="1">
      <alignment horizontal="center" vertical="center" wrapText="1"/>
    </xf>
    <xf numFmtId="49" fontId="7" fillId="0" borderId="14" xfId="0" applyNumberFormat="1" applyFont="1" applyBorder="1" applyAlignment="1">
      <alignment horizontal="center" vertical="center" wrapText="1"/>
    </xf>
    <xf numFmtId="9" fontId="7" fillId="0" borderId="14" xfId="0" applyNumberFormat="1" applyFont="1" applyFill="1" applyBorder="1" applyAlignment="1">
      <alignment horizontal="center" vertical="center" wrapText="1"/>
    </xf>
    <xf numFmtId="2" fontId="3" fillId="0" borderId="0" xfId="0" applyNumberFormat="1" applyFont="1" applyAlignment="1">
      <alignment vertical="center"/>
    </xf>
    <xf numFmtId="2" fontId="3" fillId="0" borderId="0" xfId="0" applyNumberFormat="1" applyFont="1" applyAlignment="1">
      <alignment horizontal="center" vertical="center"/>
    </xf>
    <xf numFmtId="49" fontId="3" fillId="0" borderId="0" xfId="0" applyNumberFormat="1" applyFont="1" applyAlignment="1">
      <alignment vertical="center"/>
    </xf>
    <xf numFmtId="167" fontId="3" fillId="0" borderId="0" xfId="0" applyNumberFormat="1" applyFont="1" applyAlignment="1">
      <alignment vertical="center"/>
    </xf>
    <xf numFmtId="49" fontId="3" fillId="0" borderId="0" xfId="0" applyNumberFormat="1" applyFont="1" applyAlignment="1">
      <alignment horizontal="center" vertical="center"/>
    </xf>
    <xf numFmtId="166" fontId="7" fillId="32" borderId="26" xfId="0" applyNumberFormat="1" applyFont="1" applyFill="1" applyBorder="1" applyAlignment="1" quotePrefix="1">
      <alignment horizontal="center" vertical="center" wrapText="1"/>
    </xf>
    <xf numFmtId="0" fontId="7" fillId="32" borderId="14" xfId="0" applyFont="1" applyFill="1" applyBorder="1" applyAlignment="1">
      <alignment horizontal="center" vertical="center" textRotation="255" wrapText="1"/>
    </xf>
    <xf numFmtId="0" fontId="7" fillId="34" borderId="14" xfId="0" applyFont="1" applyFill="1" applyBorder="1" applyAlignment="1">
      <alignment horizontal="center" vertical="center"/>
    </xf>
    <xf numFmtId="0" fontId="11" fillId="32" borderId="0" xfId="0" applyFont="1" applyFill="1" applyAlignment="1">
      <alignment horizontal="center" vertical="center" wrapText="1"/>
    </xf>
    <xf numFmtId="0" fontId="3" fillId="32" borderId="14" xfId="0" applyNumberFormat="1" applyFont="1" applyFill="1" applyBorder="1" applyAlignment="1">
      <alignment vertical="top"/>
    </xf>
    <xf numFmtId="0" fontId="7" fillId="32" borderId="14" xfId="0" applyNumberFormat="1" applyFont="1" applyFill="1" applyBorder="1" applyAlignment="1">
      <alignment vertical="top"/>
    </xf>
    <xf numFmtId="1" fontId="2" fillId="0" borderId="0" xfId="0" applyNumberFormat="1" applyFont="1" applyAlignment="1">
      <alignment horizontal="center" vertical="center"/>
    </xf>
    <xf numFmtId="0" fontId="7" fillId="32" borderId="36" xfId="0" applyFont="1" applyFill="1" applyBorder="1" applyAlignment="1">
      <alignment horizontal="center" vertical="center"/>
    </xf>
    <xf numFmtId="0" fontId="7" fillId="32" borderId="28" xfId="0" applyFont="1" applyFill="1" applyBorder="1" applyAlignment="1">
      <alignment horizontal="center" vertical="center"/>
    </xf>
    <xf numFmtId="2" fontId="7" fillId="32" borderId="28" xfId="0" applyNumberFormat="1" applyFont="1" applyFill="1" applyBorder="1" applyAlignment="1">
      <alignment horizontal="center" vertical="center" wrapText="1"/>
    </xf>
    <xf numFmtId="1" fontId="7" fillId="32" borderId="14" xfId="0" applyNumberFormat="1" applyFont="1" applyFill="1" applyBorder="1" applyAlignment="1">
      <alignment horizontal="center" vertical="center" wrapText="1"/>
    </xf>
    <xf numFmtId="0" fontId="7" fillId="0" borderId="14" xfId="0" applyNumberFormat="1" applyFont="1" applyBorder="1" applyAlignment="1">
      <alignment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3" borderId="26" xfId="0"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NumberFormat="1" applyFont="1" applyFill="1" applyBorder="1" applyAlignment="1">
      <alignment horizontal="center" vertical="center" wrapText="1"/>
    </xf>
    <xf numFmtId="0" fontId="3" fillId="3" borderId="39" xfId="0" applyNumberFormat="1" applyFont="1" applyFill="1" applyBorder="1" applyAlignment="1">
      <alignment horizontal="center" vertical="center" wrapText="1"/>
    </xf>
    <xf numFmtId="0" fontId="3" fillId="3" borderId="40" xfId="0" applyFont="1" applyFill="1" applyBorder="1" applyAlignment="1">
      <alignment horizontal="center"/>
    </xf>
    <xf numFmtId="0" fontId="3" fillId="3" borderId="0" xfId="0" applyFont="1" applyFill="1" applyBorder="1" applyAlignment="1">
      <alignment horizontal="center"/>
    </xf>
    <xf numFmtId="0" fontId="3" fillId="3" borderId="41" xfId="0" applyFont="1" applyFill="1" applyBorder="1" applyAlignment="1">
      <alignment horizontal="center"/>
    </xf>
    <xf numFmtId="0" fontId="3" fillId="3"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2" xfId="0" applyNumberFormat="1" applyFont="1" applyFill="1" applyBorder="1" applyAlignment="1">
      <alignment horizontal="center" vertical="center" wrapText="1"/>
    </xf>
    <xf numFmtId="0" fontId="3" fillId="3" borderId="43" xfId="0" applyNumberFormat="1" applyFont="1" applyFill="1" applyBorder="1" applyAlignment="1">
      <alignment horizontal="center" vertical="top" wrapText="1"/>
    </xf>
    <xf numFmtId="0" fontId="3" fillId="3" borderId="44" xfId="0" applyFont="1" applyFill="1" applyBorder="1" applyAlignment="1">
      <alignment horizontal="center" vertical="top" wrapText="1"/>
    </xf>
    <xf numFmtId="0" fontId="2" fillId="32" borderId="40"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xf>
    <xf numFmtId="167" fontId="2" fillId="0" borderId="0" xfId="0" applyNumberFormat="1" applyFont="1" applyAlignment="1">
      <alignment vertical="center"/>
    </xf>
    <xf numFmtId="167" fontId="7" fillId="0" borderId="14" xfId="57" applyNumberFormat="1" applyFont="1" applyBorder="1" applyAlignment="1">
      <alignment horizontal="center" vertical="center" wrapText="1"/>
      <protection/>
    </xf>
    <xf numFmtId="0" fontId="2" fillId="32" borderId="14" xfId="0" applyFont="1" applyFill="1" applyBorder="1" applyAlignment="1">
      <alignment horizontal="center" vertical="center" wrapText="1"/>
    </xf>
    <xf numFmtId="0" fontId="7" fillId="32" borderId="14" xfId="0" applyFont="1" applyFill="1" applyBorder="1" applyAlignment="1" quotePrefix="1">
      <alignment horizontal="center" vertical="center" wrapText="1"/>
    </xf>
    <xf numFmtId="9" fontId="7" fillId="0" borderId="14" xfId="0" applyNumberFormat="1" applyFont="1" applyBorder="1" applyAlignment="1" quotePrefix="1">
      <alignment horizontal="center" vertical="center" wrapText="1"/>
    </xf>
    <xf numFmtId="3" fontId="2" fillId="0" borderId="0" xfId="0" applyNumberFormat="1" applyFont="1" applyAlignment="1">
      <alignment vertical="center"/>
    </xf>
    <xf numFmtId="0" fontId="2" fillId="0" borderId="0" xfId="0" applyFont="1" applyAlignment="1">
      <alignment/>
    </xf>
    <xf numFmtId="0" fontId="7" fillId="0" borderId="33" xfId="0" applyFont="1" applyBorder="1" applyAlignment="1">
      <alignment horizontal="center" vertical="center" wrapText="1"/>
    </xf>
    <xf numFmtId="0" fontId="7" fillId="0" borderId="28" xfId="0" applyFont="1" applyBorder="1" applyAlignment="1">
      <alignment horizontal="center" vertical="center" wrapText="1"/>
    </xf>
    <xf numFmtId="0" fontId="7" fillId="34" borderId="45" xfId="0" applyNumberFormat="1" applyFont="1" applyFill="1" applyBorder="1" applyAlignment="1">
      <alignment horizontal="center" vertical="center" wrapText="1"/>
    </xf>
    <xf numFmtId="167" fontId="7" fillId="34" borderId="46" xfId="0" applyNumberFormat="1" applyFont="1" applyFill="1" applyBorder="1" applyAlignment="1">
      <alignment horizontal="center" vertical="center" wrapText="1"/>
    </xf>
    <xf numFmtId="49" fontId="7" fillId="34" borderId="46" xfId="0" applyNumberFormat="1"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28" xfId="0" applyFont="1" applyBorder="1" applyAlignment="1" quotePrefix="1">
      <alignment horizontal="center" vertical="center" wrapText="1"/>
    </xf>
    <xf numFmtId="0" fontId="7" fillId="0" borderId="26" xfId="0" applyFont="1" applyBorder="1" applyAlignment="1">
      <alignment horizontal="center" vertical="center" wrapText="1"/>
    </xf>
    <xf numFmtId="0" fontId="10" fillId="0" borderId="14" xfId="0" applyFont="1" applyFill="1" applyBorder="1" applyAlignment="1">
      <alignment horizontal="center" vertical="center" wrapText="1"/>
    </xf>
    <xf numFmtId="0" fontId="7" fillId="0" borderId="49" xfId="0" applyFont="1" applyBorder="1" applyAlignment="1">
      <alignment horizontal="center" vertical="center" wrapText="1"/>
    </xf>
    <xf numFmtId="49" fontId="7" fillId="0" borderId="38" xfId="57" applyNumberFormat="1" applyFont="1" applyBorder="1" applyAlignment="1">
      <alignment horizontal="center" vertical="center" wrapText="1"/>
      <protection/>
    </xf>
    <xf numFmtId="4" fontId="7" fillId="0" borderId="14" xfId="57" applyNumberFormat="1" applyFont="1" applyBorder="1" applyAlignment="1">
      <alignment horizontal="center" vertical="center" wrapText="1"/>
      <protection/>
    </xf>
    <xf numFmtId="0" fontId="7" fillId="32" borderId="26" xfId="0" applyFont="1" applyFill="1" applyBorder="1" applyAlignment="1">
      <alignment horizontal="center" vertical="center" wrapText="1"/>
    </xf>
    <xf numFmtId="49" fontId="7" fillId="0" borderId="28" xfId="57" applyNumberFormat="1" applyFont="1" applyBorder="1" applyAlignment="1">
      <alignment horizontal="center" vertical="center" wrapText="1"/>
      <protection/>
    </xf>
    <xf numFmtId="0" fontId="7" fillId="32" borderId="29" xfId="0" applyFont="1" applyFill="1" applyBorder="1" applyAlignment="1">
      <alignment horizontal="center" vertical="center" wrapText="1"/>
    </xf>
    <xf numFmtId="0" fontId="7" fillId="34" borderId="50" xfId="0" applyNumberFormat="1" applyFont="1" applyFill="1" applyBorder="1" applyAlignment="1">
      <alignment horizontal="center" vertical="center" wrapText="1"/>
    </xf>
    <xf numFmtId="49" fontId="7" fillId="34" borderId="45" xfId="0" applyNumberFormat="1" applyFont="1" applyFill="1" applyBorder="1" applyAlignment="1">
      <alignment horizontal="center" vertical="center" wrapText="1"/>
    </xf>
    <xf numFmtId="0" fontId="7" fillId="0" borderId="29" xfId="0" applyFont="1" applyBorder="1" applyAlignment="1">
      <alignment horizontal="center" vertical="center" wrapText="1"/>
    </xf>
    <xf numFmtId="49" fontId="7" fillId="34" borderId="51" xfId="0" applyNumberFormat="1"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10" fillId="32" borderId="26" xfId="0" applyFont="1" applyFill="1" applyBorder="1" applyAlignment="1">
      <alignment horizontal="center" vertical="center" wrapText="1"/>
    </xf>
    <xf numFmtId="0" fontId="10" fillId="0" borderId="26" xfId="0" applyNumberFormat="1" applyFont="1" applyBorder="1" applyAlignment="1">
      <alignment horizontal="center" vertical="center" wrapText="1"/>
    </xf>
    <xf numFmtId="0" fontId="10" fillId="34" borderId="50" xfId="0" applyNumberFormat="1" applyFont="1" applyFill="1" applyBorder="1" applyAlignment="1">
      <alignment horizontal="center" vertical="center" wrapText="1"/>
    </xf>
    <xf numFmtId="49" fontId="7" fillId="34" borderId="14" xfId="0" applyNumberFormat="1" applyFont="1" applyFill="1" applyBorder="1" applyAlignment="1">
      <alignment horizontal="center" vertical="center" wrapText="1"/>
    </xf>
    <xf numFmtId="0" fontId="7" fillId="34" borderId="50" xfId="0" applyFont="1" applyFill="1" applyBorder="1" applyAlignment="1">
      <alignment horizontal="center" vertical="center" wrapText="1"/>
    </xf>
    <xf numFmtId="49" fontId="7" fillId="34" borderId="0" xfId="0" applyNumberFormat="1" applyFont="1" applyFill="1" applyBorder="1" applyAlignment="1">
      <alignment horizontal="center" vertical="center" wrapText="1"/>
    </xf>
    <xf numFmtId="0" fontId="10" fillId="0" borderId="26" xfId="0" applyFont="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49" fontId="7" fillId="0" borderId="52" xfId="0" applyNumberFormat="1" applyFont="1" applyBorder="1" applyAlignment="1">
      <alignment vertical="top" wrapText="1"/>
    </xf>
    <xf numFmtId="49" fontId="7" fillId="0" borderId="30" xfId="0" applyNumberFormat="1" applyFont="1" applyBorder="1" applyAlignment="1">
      <alignment vertical="top" wrapText="1"/>
    </xf>
    <xf numFmtId="49" fontId="7" fillId="0" borderId="32" xfId="57" applyNumberFormat="1" applyFont="1" applyBorder="1" applyAlignment="1">
      <alignment horizontal="center" vertical="center" wrapText="1"/>
      <protection/>
    </xf>
    <xf numFmtId="0" fontId="3" fillId="3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4" xfId="0" applyFont="1" applyFill="1" applyBorder="1" applyAlignment="1" quotePrefix="1">
      <alignment horizontal="center" vertical="center" wrapText="1"/>
    </xf>
    <xf numFmtId="0" fontId="7" fillId="34" borderId="14" xfId="0" applyFont="1" applyFill="1" applyBorder="1" applyAlignment="1">
      <alignment horizontal="center" vertical="center" wrapText="1"/>
    </xf>
    <xf numFmtId="0" fontId="7" fillId="35" borderId="0" xfId="0" applyFont="1" applyFill="1" applyBorder="1" applyAlignment="1">
      <alignment horizontal="center" vertical="center"/>
    </xf>
    <xf numFmtId="0" fontId="7" fillId="35" borderId="0" xfId="0" applyFont="1" applyFill="1" applyBorder="1" applyAlignment="1">
      <alignment vertical="center"/>
    </xf>
    <xf numFmtId="0" fontId="7" fillId="35" borderId="41" xfId="0" applyFont="1" applyFill="1" applyBorder="1" applyAlignment="1">
      <alignment vertical="center"/>
    </xf>
    <xf numFmtId="0" fontId="7" fillId="35" borderId="0" xfId="0" applyFont="1" applyFill="1" applyBorder="1" applyAlignment="1">
      <alignment horizontal="left" vertical="center"/>
    </xf>
    <xf numFmtId="0" fontId="7" fillId="35" borderId="41" xfId="0" applyFont="1" applyFill="1" applyBorder="1" applyAlignment="1">
      <alignment horizontal="left" vertical="center"/>
    </xf>
    <xf numFmtId="0" fontId="7" fillId="32" borderId="49"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7" fillId="0" borderId="15" xfId="57" applyFont="1" applyBorder="1" applyAlignment="1">
      <alignment horizontal="center" vertical="center" wrapText="1"/>
      <protection/>
    </xf>
    <xf numFmtId="0" fontId="7" fillId="32" borderId="14" xfId="61" applyFont="1" applyFill="1" applyBorder="1" applyAlignment="1">
      <alignment horizontal="center" vertical="center" wrapText="1"/>
      <protection/>
    </xf>
    <xf numFmtId="0" fontId="7" fillId="32" borderId="16" xfId="61" applyFont="1" applyFill="1" applyBorder="1" applyAlignment="1">
      <alignment horizontal="center" vertical="center" wrapText="1"/>
      <protection/>
    </xf>
    <xf numFmtId="0" fontId="7" fillId="34" borderId="14" xfId="0" applyFont="1" applyFill="1" applyBorder="1" applyAlignment="1">
      <alignment vertical="center" wrapText="1"/>
    </xf>
    <xf numFmtId="0" fontId="7" fillId="0" borderId="15" xfId="61" applyFont="1" applyFill="1" applyBorder="1" applyAlignment="1" applyProtection="1">
      <alignment horizontal="center" vertical="center" wrapText="1"/>
      <protection locked="0"/>
    </xf>
    <xf numFmtId="0" fontId="7" fillId="0" borderId="15" xfId="0" applyNumberFormat="1" applyFont="1" applyBorder="1" applyAlignment="1">
      <alignment horizontal="center" vertical="center" wrapText="1"/>
    </xf>
    <xf numFmtId="2" fontId="7" fillId="0" borderId="15" xfId="67" applyNumberFormat="1" applyFont="1" applyBorder="1" applyAlignment="1">
      <alignment horizontal="center" vertical="center" wrapText="1"/>
      <protection/>
    </xf>
    <xf numFmtId="0" fontId="10" fillId="35" borderId="0" xfId="0" applyFont="1" applyFill="1" applyBorder="1" applyAlignment="1">
      <alignment horizontal="center" vertical="center" wrapText="1"/>
    </xf>
    <xf numFmtId="49" fontId="10" fillId="35" borderId="0" xfId="0" applyNumberFormat="1" applyFont="1" applyFill="1" applyBorder="1" applyAlignment="1">
      <alignment horizontal="center" vertical="center" wrapText="1"/>
    </xf>
    <xf numFmtId="0" fontId="10" fillId="35" borderId="41" xfId="0" applyFont="1" applyFill="1" applyBorder="1" applyAlignment="1">
      <alignment horizontal="center" vertical="center" wrapText="1"/>
    </xf>
    <xf numFmtId="0" fontId="3" fillId="35" borderId="0" xfId="0" applyFont="1" applyFill="1" applyBorder="1" applyAlignment="1">
      <alignment vertical="center"/>
    </xf>
    <xf numFmtId="0" fontId="3" fillId="35" borderId="0" xfId="0" applyFont="1" applyFill="1" applyBorder="1" applyAlignment="1">
      <alignment horizontal="center" vertical="center"/>
    </xf>
    <xf numFmtId="0" fontId="3" fillId="35" borderId="40" xfId="0" applyFont="1" applyFill="1" applyBorder="1" applyAlignment="1">
      <alignment horizontal="left" vertical="center"/>
    </xf>
    <xf numFmtId="0" fontId="15" fillId="35" borderId="0" xfId="0" applyFont="1" applyFill="1" applyBorder="1" applyAlignment="1">
      <alignment horizontal="center" vertical="center"/>
    </xf>
    <xf numFmtId="0" fontId="3" fillId="35" borderId="0" xfId="0" applyFont="1" applyFill="1" applyBorder="1" applyAlignment="1">
      <alignment horizontal="left" vertical="center"/>
    </xf>
    <xf numFmtId="9" fontId="7" fillId="0" borderId="14" xfId="0" applyNumberFormat="1" applyFont="1" applyBorder="1" applyAlignment="1" quotePrefix="1">
      <alignment horizontal="center" vertical="center" wrapText="1"/>
    </xf>
    <xf numFmtId="0" fontId="7" fillId="36" borderId="53" xfId="0" applyFont="1" applyFill="1" applyBorder="1" applyAlignment="1">
      <alignment horizontal="center" vertical="top" wrapText="1"/>
    </xf>
    <xf numFmtId="0" fontId="7" fillId="36" borderId="27" xfId="0" applyFont="1" applyFill="1" applyBorder="1" applyAlignment="1">
      <alignment horizontal="center" vertical="top" wrapText="1"/>
    </xf>
    <xf numFmtId="49" fontId="7" fillId="36" borderId="27" xfId="0" applyNumberFormat="1" applyFont="1" applyFill="1" applyBorder="1" applyAlignment="1">
      <alignment horizontal="center" vertical="center" wrapText="1"/>
    </xf>
    <xf numFmtId="0" fontId="7" fillId="36" borderId="27" xfId="0" applyFont="1" applyFill="1" applyBorder="1" applyAlignment="1">
      <alignment vertical="center" wrapText="1"/>
    </xf>
    <xf numFmtId="0" fontId="7" fillId="36" borderId="30" xfId="0" applyFont="1" applyFill="1" applyBorder="1" applyAlignment="1">
      <alignment vertical="center" wrapText="1"/>
    </xf>
    <xf numFmtId="0" fontId="7" fillId="32" borderId="38" xfId="0" applyFont="1" applyFill="1" applyBorder="1" applyAlignment="1">
      <alignment horizontal="center" vertical="center"/>
    </xf>
    <xf numFmtId="0" fontId="7" fillId="32" borderId="39" xfId="0" applyFont="1" applyFill="1" applyBorder="1" applyAlignment="1">
      <alignment horizontal="center" vertical="center"/>
    </xf>
    <xf numFmtId="167" fontId="7" fillId="32" borderId="38" xfId="0" applyNumberFormat="1" applyFont="1" applyFill="1" applyBorder="1" applyAlignment="1">
      <alignment horizontal="center" vertical="center" wrapText="1"/>
    </xf>
    <xf numFmtId="0" fontId="4" fillId="32" borderId="54" xfId="0" applyFont="1" applyFill="1" applyBorder="1" applyAlignment="1">
      <alignment horizontal="center" vertical="center" wrapText="1"/>
    </xf>
    <xf numFmtId="0" fontId="4" fillId="32" borderId="55" xfId="0" applyFont="1" applyFill="1" applyBorder="1" applyAlignment="1">
      <alignment horizontal="left" vertical="center" wrapText="1"/>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41" xfId="0" applyFont="1" applyFill="1" applyBorder="1" applyAlignment="1">
      <alignment horizontal="left" vertical="center"/>
    </xf>
    <xf numFmtId="0" fontId="3" fillId="32" borderId="0" xfId="0" applyFont="1" applyFill="1" applyBorder="1" applyAlignment="1">
      <alignment horizontal="left" vertical="center"/>
    </xf>
    <xf numFmtId="0" fontId="3"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40" xfId="0" applyFont="1" applyFill="1" applyBorder="1" applyAlignment="1">
      <alignment horizontal="center" vertical="center"/>
    </xf>
    <xf numFmtId="0" fontId="3" fillId="32" borderId="40" xfId="0" applyFont="1" applyFill="1" applyBorder="1" applyAlignment="1">
      <alignment horizontal="left" vertical="center"/>
    </xf>
    <xf numFmtId="0" fontId="3" fillId="32" borderId="10" xfId="0" applyFont="1" applyFill="1" applyBorder="1" applyAlignment="1">
      <alignment horizontal="left" vertical="center"/>
    </xf>
    <xf numFmtId="0" fontId="3" fillId="32" borderId="10" xfId="0" applyFont="1" applyFill="1" applyBorder="1" applyAlignment="1">
      <alignment vertical="center"/>
    </xf>
    <xf numFmtId="0" fontId="3" fillId="32" borderId="11" xfId="0" applyFont="1" applyFill="1" applyBorder="1" applyAlignment="1">
      <alignment vertical="center"/>
    </xf>
    <xf numFmtId="0" fontId="10" fillId="32" borderId="54" xfId="0" applyFont="1" applyFill="1" applyBorder="1" applyAlignment="1">
      <alignment horizontal="center" vertical="center" wrapText="1"/>
    </xf>
    <xf numFmtId="0" fontId="10" fillId="32" borderId="0" xfId="0" applyFont="1" applyFill="1" applyBorder="1" applyAlignment="1">
      <alignment vertical="center" wrapText="1"/>
    </xf>
    <xf numFmtId="0" fontId="10" fillId="32" borderId="0" xfId="0" applyFont="1" applyFill="1" applyBorder="1" applyAlignment="1">
      <alignment horizontal="center" vertical="center" wrapText="1"/>
    </xf>
    <xf numFmtId="0" fontId="10" fillId="32" borderId="12" xfId="0" applyFont="1" applyFill="1" applyBorder="1" applyAlignment="1">
      <alignment vertical="center" wrapText="1"/>
    </xf>
    <xf numFmtId="0" fontId="10" fillId="32" borderId="41" xfId="0" applyFont="1" applyFill="1" applyBorder="1" applyAlignment="1">
      <alignment horizontal="center" vertical="center" wrapText="1"/>
    </xf>
    <xf numFmtId="0" fontId="10" fillId="32" borderId="0" xfId="0" applyFont="1" applyFill="1" applyBorder="1" applyAlignment="1">
      <alignment horizontal="left" vertical="center" wrapText="1"/>
    </xf>
    <xf numFmtId="0" fontId="7" fillId="32" borderId="40" xfId="0" applyFont="1" applyFill="1" applyBorder="1" applyAlignment="1">
      <alignment vertical="center"/>
    </xf>
    <xf numFmtId="0" fontId="7" fillId="32" borderId="0" xfId="0" applyFont="1" applyFill="1" applyBorder="1" applyAlignment="1">
      <alignment vertical="center"/>
    </xf>
    <xf numFmtId="0" fontId="7" fillId="32" borderId="41" xfId="0" applyFont="1" applyFill="1" applyBorder="1" applyAlignment="1">
      <alignment vertical="center"/>
    </xf>
    <xf numFmtId="0" fontId="7" fillId="32" borderId="40" xfId="0" applyFont="1" applyFill="1" applyBorder="1" applyAlignment="1">
      <alignment horizontal="left" vertical="center"/>
    </xf>
    <xf numFmtId="0" fontId="7" fillId="32" borderId="41" xfId="0" applyFont="1" applyFill="1" applyBorder="1" applyAlignment="1">
      <alignment horizontal="left" vertical="center"/>
    </xf>
    <xf numFmtId="0" fontId="7" fillId="32" borderId="56" xfId="0" applyFont="1" applyFill="1" applyBorder="1" applyAlignment="1">
      <alignment vertical="center"/>
    </xf>
    <xf numFmtId="0" fontId="7" fillId="32" borderId="10" xfId="0" applyFont="1" applyFill="1" applyBorder="1" applyAlignment="1">
      <alignment vertical="center"/>
    </xf>
    <xf numFmtId="0" fontId="7" fillId="32" borderId="0" xfId="0" applyFont="1" applyFill="1" applyBorder="1" applyAlignment="1">
      <alignment horizontal="left" vertical="center"/>
    </xf>
    <xf numFmtId="49" fontId="7" fillId="32" borderId="0" xfId="0" applyNumberFormat="1" applyFont="1" applyFill="1" applyBorder="1" applyAlignment="1">
      <alignment horizontal="center" vertical="center"/>
    </xf>
    <xf numFmtId="2" fontId="7" fillId="32" borderId="0" xfId="0" applyNumberFormat="1" applyFont="1" applyFill="1" applyBorder="1" applyAlignment="1">
      <alignment horizontal="left" vertical="center"/>
    </xf>
    <xf numFmtId="0" fontId="7" fillId="32" borderId="0" xfId="0" applyFont="1" applyFill="1" applyBorder="1" applyAlignment="1">
      <alignment vertical="center"/>
    </xf>
    <xf numFmtId="0" fontId="7" fillId="32" borderId="23" xfId="0" applyFont="1" applyFill="1" applyBorder="1" applyAlignment="1">
      <alignment horizontal="center" vertical="center" wrapText="1"/>
    </xf>
    <xf numFmtId="0" fontId="7" fillId="32" borderId="49" xfId="0" applyFont="1" applyFill="1" applyBorder="1" applyAlignment="1">
      <alignment horizontal="center" vertical="center" textRotation="90" wrapText="1"/>
    </xf>
    <xf numFmtId="0" fontId="7" fillId="32" borderId="14" xfId="0" applyNumberFormat="1" applyFont="1" applyFill="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32" borderId="14" xfId="0" applyNumberFormat="1" applyFont="1" applyFill="1" applyBorder="1" applyAlignment="1">
      <alignment horizontal="center" vertical="center"/>
    </xf>
    <xf numFmtId="0" fontId="7" fillId="0" borderId="14" xfId="61" applyFont="1" applyFill="1" applyBorder="1" applyAlignment="1" applyProtection="1">
      <alignment horizontal="center" vertical="center" wrapText="1"/>
      <protection locked="0"/>
    </xf>
    <xf numFmtId="0" fontId="7" fillId="0" borderId="14" xfId="0" applyNumberFormat="1" applyFont="1" applyBorder="1" applyAlignment="1">
      <alignment horizontal="center" vertical="center" wrapText="1"/>
    </xf>
    <xf numFmtId="2" fontId="7" fillId="0" borderId="14" xfId="67" applyNumberFormat="1" applyFont="1" applyBorder="1" applyAlignment="1">
      <alignment horizontal="center" vertical="center" wrapText="1"/>
      <protection/>
    </xf>
    <xf numFmtId="0" fontId="7" fillId="32" borderId="38" xfId="0" applyNumberFormat="1" applyFont="1" applyFill="1" applyBorder="1" applyAlignment="1">
      <alignment horizontal="center" vertical="center"/>
    </xf>
    <xf numFmtId="0" fontId="7" fillId="32" borderId="10" xfId="0" applyFont="1" applyFill="1" applyBorder="1" applyAlignment="1">
      <alignment horizontal="center" vertical="center"/>
    </xf>
    <xf numFmtId="0" fontId="7" fillId="32" borderId="11" xfId="0" applyFont="1" applyFill="1" applyBorder="1" applyAlignment="1">
      <alignment vertical="center"/>
    </xf>
    <xf numFmtId="0" fontId="4" fillId="32" borderId="0"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10" fillId="32" borderId="12" xfId="0" applyFont="1" applyFill="1" applyBorder="1" applyAlignment="1">
      <alignment horizontal="left" vertical="center" wrapText="1"/>
    </xf>
    <xf numFmtId="2" fontId="7" fillId="32" borderId="14" xfId="0" applyNumberFormat="1" applyFont="1" applyFill="1" applyBorder="1" applyAlignment="1">
      <alignment horizontal="center" vertical="center" wrapText="1"/>
    </xf>
    <xf numFmtId="0" fontId="7" fillId="0" borderId="38" xfId="0" applyFont="1" applyBorder="1" applyAlignment="1">
      <alignment horizontal="center" vertical="center" wrapText="1"/>
    </xf>
    <xf numFmtId="0" fontId="3" fillId="32" borderId="14" xfId="61" applyFont="1" applyFill="1" applyBorder="1" applyAlignment="1">
      <alignment horizontal="center" vertical="center" wrapText="1"/>
      <protection/>
    </xf>
    <xf numFmtId="167" fontId="7" fillId="0" borderId="14" xfId="0" applyNumberFormat="1" applyFont="1" applyFill="1" applyBorder="1" applyAlignment="1">
      <alignment horizontal="center" vertical="center" wrapText="1"/>
    </xf>
    <xf numFmtId="0" fontId="25" fillId="32" borderId="12" xfId="0" applyFont="1" applyFill="1" applyBorder="1" applyAlignment="1">
      <alignment horizontal="center" vertical="center"/>
    </xf>
    <xf numFmtId="0" fontId="27" fillId="32" borderId="41" xfId="0" applyFont="1" applyFill="1" applyBorder="1" applyAlignment="1">
      <alignment horizontal="center" vertical="center" wrapText="1"/>
    </xf>
    <xf numFmtId="0" fontId="27" fillId="32" borderId="40" xfId="0" applyFont="1" applyFill="1" applyBorder="1" applyAlignment="1">
      <alignment vertical="center" wrapText="1"/>
    </xf>
    <xf numFmtId="0" fontId="27" fillId="32" borderId="0" xfId="0" applyFont="1" applyFill="1" applyBorder="1" applyAlignment="1">
      <alignment vertical="center" wrapText="1"/>
    </xf>
    <xf numFmtId="0" fontId="25" fillId="32" borderId="0" xfId="0" applyFont="1" applyFill="1" applyBorder="1" applyAlignment="1">
      <alignment horizontal="center" vertical="center"/>
    </xf>
    <xf numFmtId="0" fontId="25" fillId="32" borderId="40" xfId="0" applyFont="1" applyFill="1" applyBorder="1" applyAlignment="1">
      <alignment vertical="center"/>
    </xf>
    <xf numFmtId="0" fontId="25" fillId="32" borderId="0" xfId="0" applyFont="1" applyFill="1" applyBorder="1" applyAlignment="1">
      <alignment vertical="center"/>
    </xf>
    <xf numFmtId="0" fontId="25" fillId="32" borderId="41" xfId="0" applyFont="1" applyFill="1" applyBorder="1" applyAlignment="1">
      <alignment vertical="center"/>
    </xf>
    <xf numFmtId="0" fontId="25" fillId="32" borderId="40" xfId="0" applyFont="1" applyFill="1" applyBorder="1" applyAlignment="1">
      <alignment horizontal="left" vertical="center"/>
    </xf>
    <xf numFmtId="0" fontId="25" fillId="32" borderId="41" xfId="0" applyFont="1" applyFill="1" applyBorder="1" applyAlignment="1">
      <alignment horizontal="left" vertical="center"/>
    </xf>
    <xf numFmtId="0" fontId="25" fillId="32" borderId="0" xfId="0" applyFont="1" applyFill="1" applyBorder="1" applyAlignment="1">
      <alignment horizontal="left" vertical="center"/>
    </xf>
    <xf numFmtId="0" fontId="25" fillId="32" borderId="56" xfId="0" applyFont="1" applyFill="1" applyBorder="1" applyAlignment="1">
      <alignment vertical="center"/>
    </xf>
    <xf numFmtId="0" fontId="25" fillId="32" borderId="10" xfId="0" applyFont="1" applyFill="1" applyBorder="1" applyAlignment="1">
      <alignment vertical="center"/>
    </xf>
    <xf numFmtId="3" fontId="7" fillId="32" borderId="14" xfId="0" applyNumberFormat="1" applyFont="1" applyFill="1" applyBorder="1" applyAlignment="1" quotePrefix="1">
      <alignment horizontal="center" vertical="center" wrapText="1"/>
    </xf>
    <xf numFmtId="0" fontId="7" fillId="32" borderId="14" xfId="0" applyFont="1" applyFill="1" applyBorder="1" applyAlignment="1">
      <alignment horizontal="center" vertical="center"/>
    </xf>
    <xf numFmtId="2" fontId="7" fillId="32" borderId="14" xfId="0" applyNumberFormat="1" applyFont="1" applyFill="1" applyBorder="1" applyAlignment="1">
      <alignment horizontal="center" vertical="center" wrapText="1"/>
    </xf>
    <xf numFmtId="10" fontId="7" fillId="32" borderId="14" xfId="0" applyNumberFormat="1" applyFont="1" applyFill="1" applyBorder="1" applyAlignment="1" quotePrefix="1">
      <alignment horizontal="center" vertical="center" wrapText="1"/>
    </xf>
    <xf numFmtId="0" fontId="25" fillId="32" borderId="14" xfId="0" applyNumberFormat="1" applyFont="1" applyFill="1" applyBorder="1" applyAlignment="1">
      <alignment horizontal="center" vertical="center" wrapText="1"/>
    </xf>
    <xf numFmtId="0" fontId="25" fillId="32" borderId="14" xfId="0" applyFont="1" applyFill="1" applyBorder="1" applyAlignment="1">
      <alignment horizontal="center" vertical="center"/>
    </xf>
    <xf numFmtId="1" fontId="25" fillId="32" borderId="14" xfId="0" applyNumberFormat="1" applyFont="1" applyFill="1" applyBorder="1" applyAlignment="1">
      <alignment horizontal="center" vertical="center" wrapText="1"/>
    </xf>
    <xf numFmtId="167" fontId="3" fillId="32" borderId="12" xfId="0" applyNumberFormat="1" applyFont="1" applyFill="1" applyBorder="1" applyAlignment="1">
      <alignment vertical="center"/>
    </xf>
    <xf numFmtId="167" fontId="3" fillId="32" borderId="0" xfId="0" applyNumberFormat="1" applyFont="1" applyFill="1" applyBorder="1" applyAlignment="1">
      <alignment horizontal="left" vertical="center"/>
    </xf>
    <xf numFmtId="49" fontId="3" fillId="32" borderId="0" xfId="0" applyNumberFormat="1" applyFont="1" applyFill="1" applyBorder="1" applyAlignment="1">
      <alignment horizontal="left" vertical="center"/>
    </xf>
    <xf numFmtId="49" fontId="3" fillId="32" borderId="10" xfId="0" applyNumberFormat="1" applyFont="1" applyFill="1" applyBorder="1" applyAlignment="1">
      <alignment horizontal="left" vertical="center"/>
    </xf>
    <xf numFmtId="167" fontId="3" fillId="32" borderId="10" xfId="0" applyNumberFormat="1" applyFont="1" applyFill="1" applyBorder="1" applyAlignment="1">
      <alignment vertical="center"/>
    </xf>
    <xf numFmtId="0" fontId="10" fillId="0" borderId="14" xfId="57" applyFont="1" applyBorder="1" applyAlignment="1">
      <alignment horizontal="center" vertical="center" wrapText="1"/>
      <protection/>
    </xf>
    <xf numFmtId="0" fontId="10" fillId="0" borderId="14" xfId="57" applyFont="1" applyBorder="1" applyAlignment="1" quotePrefix="1">
      <alignment horizontal="center" vertical="center" wrapText="1"/>
      <protection/>
    </xf>
    <xf numFmtId="0" fontId="7" fillId="32" borderId="14" xfId="61" applyFont="1" applyFill="1" applyBorder="1" applyAlignment="1">
      <alignment horizontal="center" vertical="center" wrapText="1"/>
      <protection/>
    </xf>
    <xf numFmtId="49" fontId="7" fillId="0" borderId="14" xfId="0" applyNumberFormat="1" applyFont="1" applyFill="1" applyBorder="1" applyAlignment="1">
      <alignment horizontal="center" vertical="center" wrapText="1"/>
    </xf>
    <xf numFmtId="49" fontId="7" fillId="0" borderId="14" xfId="0" applyNumberFormat="1" applyFont="1" applyFill="1" applyBorder="1" applyAlignment="1" quotePrefix="1">
      <alignment horizontal="center" vertical="center" wrapText="1"/>
    </xf>
    <xf numFmtId="1" fontId="10" fillId="0" borderId="14" xfId="57" applyNumberFormat="1" applyFont="1" applyBorder="1" applyAlignment="1">
      <alignment horizontal="center" vertical="center" wrapText="1"/>
      <protection/>
    </xf>
    <xf numFmtId="49" fontId="7" fillId="0" borderId="38" xfId="0" applyNumberFormat="1" applyFont="1" applyFill="1" applyBorder="1" applyAlignment="1">
      <alignment horizontal="center" vertical="center" wrapText="1"/>
    </xf>
    <xf numFmtId="0" fontId="7" fillId="32" borderId="0" xfId="0" applyFont="1" applyFill="1" applyBorder="1" applyAlignment="1">
      <alignment horizontal="left" vertical="center"/>
    </xf>
    <xf numFmtId="0" fontId="7" fillId="32" borderId="40" xfId="0" applyFont="1" applyFill="1" applyBorder="1" applyAlignment="1">
      <alignment horizontal="left" vertical="center"/>
    </xf>
    <xf numFmtId="0" fontId="3" fillId="32" borderId="10" xfId="0" applyFont="1" applyFill="1" applyBorder="1" applyAlignment="1">
      <alignment horizontal="center" vertical="center"/>
    </xf>
    <xf numFmtId="2" fontId="3" fillId="32" borderId="14" xfId="0" applyNumberFormat="1" applyFont="1" applyFill="1" applyBorder="1" applyAlignment="1">
      <alignment horizontal="center" vertical="center" wrapText="1"/>
    </xf>
    <xf numFmtId="9" fontId="3" fillId="32" borderId="14" xfId="0" applyNumberFormat="1" applyFont="1" applyFill="1" applyBorder="1" applyAlignment="1">
      <alignment horizontal="center" vertical="center" wrapText="1"/>
    </xf>
    <xf numFmtId="4" fontId="20" fillId="32" borderId="14" xfId="0" applyNumberFormat="1" applyFont="1" applyFill="1" applyBorder="1" applyAlignment="1">
      <alignment horizontal="center" vertical="center" wrapText="1"/>
    </xf>
    <xf numFmtId="0" fontId="21" fillId="32" borderId="14" xfId="0" applyFont="1" applyFill="1" applyBorder="1" applyAlignment="1">
      <alignment horizontal="center" vertical="center" wrapText="1"/>
    </xf>
    <xf numFmtId="0" fontId="3" fillId="32" borderId="14" xfId="57" applyFont="1" applyFill="1" applyBorder="1" applyAlignment="1">
      <alignment horizontal="center" vertical="center" wrapText="1"/>
      <protection/>
    </xf>
    <xf numFmtId="49" fontId="3" fillId="32" borderId="14" xfId="57" applyNumberFormat="1" applyFont="1" applyFill="1" applyBorder="1" applyAlignment="1">
      <alignment horizontal="center" vertical="center" wrapText="1"/>
      <protection/>
    </xf>
    <xf numFmtId="0" fontId="3" fillId="32" borderId="0" xfId="0" applyFont="1" applyFill="1" applyBorder="1" applyAlignment="1">
      <alignment horizontal="center" vertical="center" wrapText="1"/>
    </xf>
    <xf numFmtId="9" fontId="3" fillId="32" borderId="14" xfId="0" applyNumberFormat="1" applyFont="1" applyFill="1" applyBorder="1" applyAlignment="1">
      <alignment horizontal="center" vertical="center" wrapText="1"/>
    </xf>
    <xf numFmtId="49" fontId="3" fillId="32" borderId="14" xfId="0" applyNumberFormat="1" applyFont="1" applyFill="1" applyBorder="1" applyAlignment="1">
      <alignment horizontal="center" vertical="center" wrapText="1"/>
    </xf>
    <xf numFmtId="49" fontId="3" fillId="32" borderId="14" xfId="57" applyNumberFormat="1" applyFont="1" applyFill="1" applyBorder="1" applyAlignment="1">
      <alignment horizontal="center" vertical="center" wrapText="1"/>
      <protection/>
    </xf>
    <xf numFmtId="167" fontId="7" fillId="32" borderId="14" xfId="0" applyNumberFormat="1" applyFont="1" applyFill="1" applyBorder="1" applyAlignment="1">
      <alignment horizontal="center" vertical="center" wrapText="1"/>
    </xf>
    <xf numFmtId="1" fontId="3" fillId="0" borderId="0" xfId="0" applyNumberFormat="1" applyFont="1" applyAlignment="1">
      <alignment vertical="center"/>
    </xf>
    <xf numFmtId="1" fontId="3" fillId="0" borderId="0" xfId="0" applyNumberFormat="1" applyFont="1" applyAlignment="1">
      <alignment horizontal="center" vertical="center"/>
    </xf>
    <xf numFmtId="167" fontId="7" fillId="32" borderId="12" xfId="0" applyNumberFormat="1" applyFont="1" applyFill="1" applyBorder="1" applyAlignment="1">
      <alignment vertical="center"/>
    </xf>
    <xf numFmtId="0" fontId="7" fillId="32" borderId="12" xfId="0" applyFont="1" applyFill="1" applyBorder="1" applyAlignment="1">
      <alignment vertical="center"/>
    </xf>
    <xf numFmtId="0" fontId="7" fillId="32" borderId="13" xfId="0" applyFont="1" applyFill="1" applyBorder="1" applyAlignment="1">
      <alignment vertical="center"/>
    </xf>
    <xf numFmtId="167" fontId="7" fillId="32" borderId="0" xfId="0" applyNumberFormat="1" applyFont="1" applyFill="1" applyBorder="1" applyAlignment="1">
      <alignment horizontal="left" vertical="center"/>
    </xf>
    <xf numFmtId="0" fontId="7" fillId="32" borderId="41" xfId="0" applyFont="1" applyFill="1" applyBorder="1" applyAlignment="1">
      <alignment horizontal="left" vertical="center"/>
    </xf>
    <xf numFmtId="0" fontId="7" fillId="32" borderId="0" xfId="0" applyFont="1" applyFill="1" applyBorder="1" applyAlignment="1">
      <alignment horizontal="center" vertical="center"/>
    </xf>
    <xf numFmtId="1" fontId="7" fillId="32" borderId="0" xfId="0" applyNumberFormat="1" applyFont="1" applyFill="1" applyBorder="1" applyAlignment="1">
      <alignment horizontal="center" vertical="center"/>
    </xf>
    <xf numFmtId="0" fontId="7" fillId="32" borderId="40" xfId="0" applyFont="1" applyFill="1" applyBorder="1" applyAlignment="1">
      <alignment horizontal="center" vertical="center"/>
    </xf>
    <xf numFmtId="2" fontId="7" fillId="32" borderId="0" xfId="0" applyNumberFormat="1" applyFont="1" applyFill="1" applyBorder="1" applyAlignment="1">
      <alignment horizontal="center" vertical="center"/>
    </xf>
    <xf numFmtId="1" fontId="7" fillId="32" borderId="10" xfId="0" applyNumberFormat="1" applyFont="1" applyFill="1" applyBorder="1" applyAlignment="1">
      <alignment horizontal="center" vertical="center"/>
    </xf>
    <xf numFmtId="167" fontId="7" fillId="32" borderId="10" xfId="0" applyNumberFormat="1" applyFont="1" applyFill="1" applyBorder="1" applyAlignment="1">
      <alignment vertical="center"/>
    </xf>
    <xf numFmtId="0" fontId="7" fillId="32" borderId="10" xfId="0" applyFont="1" applyFill="1" applyBorder="1" applyAlignment="1">
      <alignment vertical="center"/>
    </xf>
    <xf numFmtId="0" fontId="7" fillId="32" borderId="11" xfId="0" applyFont="1" applyFill="1" applyBorder="1" applyAlignment="1">
      <alignment vertical="center"/>
    </xf>
    <xf numFmtId="0" fontId="10" fillId="32" borderId="14" xfId="60" applyFont="1" applyFill="1" applyBorder="1" applyAlignment="1">
      <alignment horizontal="center" vertical="center" wrapText="1"/>
      <protection/>
    </xf>
    <xf numFmtId="1" fontId="7" fillId="32" borderId="14" xfId="61" applyNumberFormat="1" applyFont="1" applyFill="1" applyBorder="1" applyAlignment="1">
      <alignment horizontal="center" vertical="center" wrapText="1"/>
      <protection/>
    </xf>
    <xf numFmtId="0" fontId="26" fillId="32" borderId="14" xfId="60" applyFont="1" applyFill="1" applyBorder="1" applyAlignment="1" quotePrefix="1">
      <alignment horizontal="center" vertical="center"/>
      <protection/>
    </xf>
    <xf numFmtId="2" fontId="7" fillId="0" borderId="14" xfId="0" applyNumberFormat="1" applyFont="1" applyFill="1" applyBorder="1" applyAlignment="1" quotePrefix="1">
      <alignment horizontal="center" vertical="center" wrapText="1"/>
    </xf>
    <xf numFmtId="3" fontId="7" fillId="0" borderId="14" xfId="57" applyNumberFormat="1" applyFont="1" applyFill="1" applyBorder="1" applyAlignment="1">
      <alignment horizontal="center" vertical="center" wrapText="1"/>
      <protection/>
    </xf>
    <xf numFmtId="1"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7" fillId="0" borderId="28" xfId="57" applyFont="1" applyBorder="1" applyAlignment="1">
      <alignment horizontal="center" vertical="center" wrapText="1"/>
      <protection/>
    </xf>
    <xf numFmtId="1" fontId="7" fillId="0" borderId="14" xfId="57" applyNumberFormat="1" applyFont="1" applyFill="1" applyBorder="1" applyAlignment="1">
      <alignment horizontal="center" vertical="center" wrapText="1"/>
      <protection/>
    </xf>
    <xf numFmtId="0" fontId="7" fillId="0" borderId="14" xfId="57" applyFont="1" applyFill="1" applyBorder="1" applyAlignment="1">
      <alignment vertical="center" wrapText="1"/>
      <protection/>
    </xf>
    <xf numFmtId="167" fontId="7" fillId="0" borderId="14" xfId="57" applyNumberFormat="1" applyFont="1" applyFill="1" applyBorder="1" applyAlignment="1">
      <alignment horizontal="center" vertical="center" wrapText="1"/>
      <protection/>
    </xf>
    <xf numFmtId="0" fontId="7" fillId="0" borderId="15"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32" borderId="29"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4" xfId="0" applyFont="1" applyFill="1" applyBorder="1" applyAlignment="1">
      <alignment vertical="center"/>
    </xf>
    <xf numFmtId="16" fontId="7" fillId="32" borderId="14" xfId="0" applyNumberFormat="1" applyFont="1" applyFill="1" applyBorder="1" applyAlignment="1" quotePrefix="1">
      <alignment horizontal="center" vertical="center" wrapText="1"/>
    </xf>
    <xf numFmtId="0" fontId="16" fillId="32" borderId="14" xfId="0" applyFont="1" applyFill="1" applyBorder="1" applyAlignment="1" quotePrefix="1">
      <alignment horizontal="center" vertical="center" wrapText="1"/>
    </xf>
    <xf numFmtId="0" fontId="7" fillId="37" borderId="18" xfId="0" applyNumberFormat="1"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1" fillId="32" borderId="0" xfId="0" applyFont="1" applyFill="1" applyAlignment="1">
      <alignment vertical="center" wrapText="1"/>
    </xf>
    <xf numFmtId="0" fontId="11" fillId="0" borderId="0" xfId="0" applyFont="1" applyAlignment="1">
      <alignment horizontal="center" vertical="center"/>
    </xf>
    <xf numFmtId="0" fontId="10" fillId="32" borderId="0" xfId="0" applyFont="1" applyFill="1" applyBorder="1" applyAlignment="1">
      <alignment horizontal="center" vertical="center" wrapText="1"/>
    </xf>
    <xf numFmtId="0" fontId="10" fillId="32" borderId="41" xfId="0" applyFont="1" applyFill="1" applyBorder="1" applyAlignment="1">
      <alignment horizontal="center" vertical="center" wrapText="1"/>
    </xf>
    <xf numFmtId="0" fontId="7" fillId="32" borderId="40" xfId="0" applyFont="1" applyFill="1" applyBorder="1" applyAlignment="1">
      <alignment vertical="center"/>
    </xf>
    <xf numFmtId="0" fontId="7" fillId="32" borderId="0" xfId="0" applyFont="1" applyFill="1" applyBorder="1" applyAlignment="1">
      <alignment horizontal="center" vertical="center"/>
    </xf>
    <xf numFmtId="0" fontId="7" fillId="32" borderId="0" xfId="0" applyFont="1" applyFill="1" applyBorder="1" applyAlignment="1">
      <alignment vertical="center"/>
    </xf>
    <xf numFmtId="0" fontId="7" fillId="32" borderId="41" xfId="0" applyFont="1" applyFill="1" applyBorder="1" applyAlignment="1">
      <alignment vertical="center"/>
    </xf>
    <xf numFmtId="0" fontId="7" fillId="32" borderId="40" xfId="0" applyFont="1" applyFill="1" applyBorder="1" applyAlignment="1">
      <alignment horizontal="left" vertical="center"/>
    </xf>
    <xf numFmtId="0" fontId="7" fillId="32" borderId="0" xfId="0" applyFont="1" applyFill="1" applyBorder="1" applyAlignment="1">
      <alignment horizontal="left" vertical="center"/>
    </xf>
    <xf numFmtId="0" fontId="7" fillId="32" borderId="41" xfId="0" applyFont="1" applyFill="1" applyBorder="1" applyAlignment="1">
      <alignment horizontal="left" vertical="center"/>
    </xf>
    <xf numFmtId="0" fontId="7" fillId="0" borderId="14" xfId="57" applyFont="1" applyBorder="1" applyAlignment="1">
      <alignment horizontal="center" vertical="center" wrapText="1"/>
      <protection/>
    </xf>
    <xf numFmtId="0" fontId="7" fillId="0" borderId="14" xfId="0" applyFont="1" applyBorder="1" applyAlignment="1">
      <alignment horizontal="center" vertical="center"/>
    </xf>
    <xf numFmtId="0" fontId="7" fillId="0" borderId="14" xfId="0" applyFont="1" applyFill="1" applyBorder="1" applyAlignment="1">
      <alignment horizontal="center" vertical="center"/>
    </xf>
    <xf numFmtId="2" fontId="7" fillId="2" borderId="14" xfId="0" applyNumberFormat="1" applyFont="1" applyFill="1" applyBorder="1" applyAlignment="1">
      <alignment horizontal="center" vertical="center"/>
    </xf>
    <xf numFmtId="0" fontId="3" fillId="32" borderId="40" xfId="0" applyFont="1" applyFill="1" applyBorder="1" applyAlignment="1">
      <alignment vertical="center"/>
    </xf>
    <xf numFmtId="0" fontId="7" fillId="32" borderId="28" xfId="61" applyFont="1" applyFill="1" applyBorder="1" applyAlignment="1">
      <alignment horizontal="center" vertical="center" wrapText="1"/>
      <protection/>
    </xf>
    <xf numFmtId="0" fontId="7" fillId="0" borderId="14" xfId="0" applyFont="1" applyBorder="1" applyAlignment="1" quotePrefix="1">
      <alignment horizontal="center" vertical="center" wrapText="1"/>
    </xf>
    <xf numFmtId="3" fontId="7" fillId="32" borderId="14" xfId="0" applyNumberFormat="1" applyFont="1" applyFill="1" applyBorder="1" applyAlignment="1">
      <alignment horizontal="center" vertical="center" wrapText="1"/>
    </xf>
    <xf numFmtId="0" fontId="10" fillId="32" borderId="14" xfId="0" applyFont="1" applyFill="1" applyBorder="1" applyAlignment="1">
      <alignment horizontal="center" vertical="center" wrapText="1"/>
    </xf>
    <xf numFmtId="10" fontId="7" fillId="32" borderId="14" xfId="0" applyNumberFormat="1" applyFont="1" applyFill="1" applyBorder="1" applyAlignment="1">
      <alignment horizontal="center" vertical="center" wrapText="1"/>
    </xf>
    <xf numFmtId="10" fontId="7" fillId="32" borderId="14" xfId="0" applyNumberFormat="1" applyFont="1" applyFill="1" applyBorder="1" applyAlignment="1">
      <alignment horizontal="center" vertical="center" wrapText="1"/>
    </xf>
    <xf numFmtId="0" fontId="7" fillId="32" borderId="22" xfId="0" applyFont="1" applyFill="1" applyBorder="1" applyAlignment="1">
      <alignment vertical="center"/>
    </xf>
    <xf numFmtId="0" fontId="7" fillId="2" borderId="14" xfId="0" applyFont="1" applyFill="1" applyBorder="1" applyAlignment="1">
      <alignment vertical="center" wrapText="1"/>
    </xf>
    <xf numFmtId="3" fontId="7" fillId="0" borderId="14" xfId="0" applyNumberFormat="1" applyFont="1" applyBorder="1" applyAlignment="1">
      <alignment horizontal="center" vertical="center" wrapText="1"/>
    </xf>
    <xf numFmtId="3" fontId="7" fillId="0" borderId="14" xfId="0" applyNumberFormat="1" applyFont="1" applyBorder="1" applyAlignment="1" quotePrefix="1">
      <alignment horizontal="center" vertical="center" wrapText="1"/>
    </xf>
    <xf numFmtId="49" fontId="7" fillId="32" borderId="14" xfId="0" applyNumberFormat="1" applyFont="1" applyFill="1" applyBorder="1" applyAlignment="1">
      <alignment horizontal="center" vertical="center" wrapText="1"/>
    </xf>
    <xf numFmtId="9" fontId="7" fillId="32" borderId="14" xfId="0" applyNumberFormat="1" applyFont="1" applyFill="1" applyBorder="1" applyAlignment="1">
      <alignment horizontal="center" vertical="center" wrapText="1"/>
    </xf>
    <xf numFmtId="167" fontId="25" fillId="32" borderId="0" xfId="0" applyNumberFormat="1" applyFont="1" applyFill="1" applyBorder="1" applyAlignment="1">
      <alignment horizontal="center" vertical="center"/>
    </xf>
    <xf numFmtId="167" fontId="2" fillId="0" borderId="0" xfId="0" applyNumberFormat="1" applyFont="1" applyAlignment="1">
      <alignment horizontal="center" vertical="center"/>
    </xf>
    <xf numFmtId="0" fontId="7" fillId="32" borderId="38" xfId="0" applyFont="1" applyFill="1" applyBorder="1" applyAlignment="1">
      <alignment horizontal="center" vertical="center" wrapText="1"/>
    </xf>
    <xf numFmtId="0" fontId="7" fillId="32" borderId="28" xfId="0" applyFont="1" applyFill="1" applyBorder="1" applyAlignment="1" quotePrefix="1">
      <alignment horizontal="center" vertical="center" wrapText="1"/>
    </xf>
    <xf numFmtId="0" fontId="7" fillId="32" borderId="29" xfId="0" applyFont="1" applyFill="1" applyBorder="1" applyAlignment="1">
      <alignment horizontal="center" vertical="center" textRotation="90" wrapText="1"/>
    </xf>
    <xf numFmtId="0" fontId="3" fillId="32" borderId="38" xfId="0" applyFont="1" applyFill="1" applyBorder="1" applyAlignment="1">
      <alignment horizontal="center" vertical="center" wrapText="1"/>
    </xf>
    <xf numFmtId="0" fontId="3" fillId="32" borderId="14" xfId="57" applyFont="1" applyFill="1" applyBorder="1" applyAlignment="1" quotePrefix="1">
      <alignment horizontal="center" vertical="center" wrapText="1"/>
      <protection/>
    </xf>
    <xf numFmtId="0" fontId="3" fillId="32" borderId="14" xfId="57" applyFont="1" applyFill="1" applyBorder="1" applyAlignment="1">
      <alignment horizontal="center" vertical="center" wrapText="1"/>
      <protection/>
    </xf>
    <xf numFmtId="0" fontId="4" fillId="32" borderId="0" xfId="0" applyFont="1" applyFill="1" applyBorder="1" applyAlignment="1">
      <alignment horizontal="center" vertical="center" wrapText="1"/>
    </xf>
    <xf numFmtId="0" fontId="4" fillId="32" borderId="41" xfId="0" applyFont="1" applyFill="1" applyBorder="1" applyAlignment="1">
      <alignment horizontal="center" vertical="center" wrapText="1"/>
    </xf>
    <xf numFmtId="0" fontId="3" fillId="32" borderId="41" xfId="0" applyFont="1" applyFill="1" applyBorder="1" applyAlignment="1">
      <alignment vertical="center"/>
    </xf>
    <xf numFmtId="1" fontId="10" fillId="32" borderId="0" xfId="0" applyNumberFormat="1" applyFont="1" applyFill="1" applyBorder="1" applyAlignment="1">
      <alignment horizontal="center" vertical="center" wrapText="1"/>
    </xf>
    <xf numFmtId="0" fontId="7" fillId="32" borderId="40" xfId="0" applyFont="1" applyFill="1" applyBorder="1" applyAlignment="1">
      <alignment vertical="center"/>
    </xf>
    <xf numFmtId="0" fontId="7" fillId="32" borderId="41" xfId="0" applyFont="1" applyFill="1" applyBorder="1" applyAlignment="1">
      <alignment vertical="center"/>
    </xf>
    <xf numFmtId="0" fontId="7" fillId="32" borderId="0" xfId="0" applyFont="1" applyFill="1" applyBorder="1" applyAlignment="1">
      <alignment horizontal="left" vertical="center" wrapText="1"/>
    </xf>
    <xf numFmtId="0" fontId="7" fillId="32" borderId="56" xfId="0" applyFont="1" applyFill="1" applyBorder="1" applyAlignment="1">
      <alignment vertical="center"/>
    </xf>
    <xf numFmtId="0" fontId="7" fillId="32" borderId="14" xfId="0" applyFont="1" applyFill="1" applyBorder="1" applyAlignment="1">
      <alignment vertical="center"/>
    </xf>
    <xf numFmtId="3" fontId="7" fillId="32" borderId="14" xfId="0" applyNumberFormat="1" applyFont="1" applyFill="1" applyBorder="1" applyAlignment="1">
      <alignment horizontal="center" vertical="center" wrapText="1"/>
    </xf>
    <xf numFmtId="1" fontId="7" fillId="32" borderId="14" xfId="0" applyNumberFormat="1" applyFont="1" applyFill="1" applyBorder="1" applyAlignment="1">
      <alignment horizontal="center" vertical="center"/>
    </xf>
    <xf numFmtId="0" fontId="11" fillId="32" borderId="0" xfId="0" applyFont="1" applyFill="1" applyAlignment="1">
      <alignment vertical="center"/>
    </xf>
    <xf numFmtId="0" fontId="7" fillId="32" borderId="14" xfId="0" applyFont="1" applyFill="1" applyBorder="1" applyAlignment="1">
      <alignment vertical="center" wrapText="1"/>
    </xf>
    <xf numFmtId="1" fontId="11" fillId="0" borderId="0" xfId="0" applyNumberFormat="1" applyFont="1" applyAlignment="1">
      <alignment horizontal="center" vertical="center"/>
    </xf>
    <xf numFmtId="0" fontId="7" fillId="32" borderId="15" xfId="61" applyFont="1" applyFill="1" applyBorder="1" applyAlignment="1">
      <alignment horizontal="center" vertical="center" wrapText="1"/>
      <protection/>
    </xf>
    <xf numFmtId="0" fontId="4" fillId="32" borderId="55" xfId="0" applyFont="1" applyFill="1" applyBorder="1" applyAlignment="1">
      <alignment vertical="center" wrapText="1"/>
    </xf>
    <xf numFmtId="0" fontId="7" fillId="32" borderId="14" xfId="0" applyFont="1" applyFill="1" applyBorder="1" applyAlignment="1">
      <alignment vertical="center" textRotation="255" wrapText="1"/>
    </xf>
    <xf numFmtId="0" fontId="7" fillId="32" borderId="57"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5" xfId="0" applyFont="1" applyFill="1" applyBorder="1" applyAlignment="1">
      <alignment horizontal="center" vertical="center"/>
    </xf>
    <xf numFmtId="0" fontId="7" fillId="32" borderId="16" xfId="0" applyFont="1" applyFill="1" applyBorder="1" applyAlignment="1">
      <alignment vertical="center"/>
    </xf>
    <xf numFmtId="0" fontId="7" fillId="32" borderId="15" xfId="0" applyFont="1" applyFill="1" applyBorder="1" applyAlignment="1">
      <alignment vertical="center"/>
    </xf>
    <xf numFmtId="0" fontId="7" fillId="32" borderId="37" xfId="0" applyFont="1" applyFill="1" applyBorder="1" applyAlignment="1">
      <alignment horizontal="center" vertical="center" wrapText="1"/>
    </xf>
    <xf numFmtId="0" fontId="7" fillId="32" borderId="38" xfId="0" applyFont="1" applyFill="1" applyBorder="1" applyAlignment="1">
      <alignment horizontal="center" vertical="center"/>
    </xf>
    <xf numFmtId="167" fontId="4" fillId="32" borderId="0" xfId="0" applyNumberFormat="1" applyFont="1" applyFill="1" applyBorder="1" applyAlignment="1">
      <alignment horizontal="center" vertical="center" wrapText="1"/>
    </xf>
    <xf numFmtId="167" fontId="3" fillId="32" borderId="0" xfId="0" applyNumberFormat="1" applyFont="1" applyFill="1" applyBorder="1" applyAlignment="1">
      <alignment horizontal="center" vertical="center"/>
    </xf>
    <xf numFmtId="167" fontId="7" fillId="32" borderId="28" xfId="0" applyNumberFormat="1" applyFont="1" applyFill="1" applyBorder="1" applyAlignment="1">
      <alignment horizontal="center" vertical="center" wrapText="1"/>
    </xf>
    <xf numFmtId="167" fontId="7" fillId="32" borderId="14" xfId="0" applyNumberFormat="1" applyFont="1" applyFill="1" applyBorder="1" applyAlignment="1">
      <alignment horizontal="center" vertical="center" wrapText="1"/>
    </xf>
    <xf numFmtId="167" fontId="3" fillId="33" borderId="17" xfId="0" applyNumberFormat="1" applyFont="1" applyFill="1" applyBorder="1" applyAlignment="1">
      <alignment vertical="center" wrapText="1"/>
    </xf>
    <xf numFmtId="0" fontId="7" fillId="32" borderId="12" xfId="0" applyFont="1" applyFill="1" applyBorder="1" applyAlignment="1">
      <alignment horizontal="center" vertical="center"/>
    </xf>
    <xf numFmtId="0" fontId="11" fillId="32" borderId="0" xfId="0" applyFont="1" applyFill="1" applyBorder="1" applyAlignment="1">
      <alignment vertical="center"/>
    </xf>
    <xf numFmtId="0" fontId="11" fillId="32" borderId="41" xfId="0" applyFont="1" applyFill="1" applyBorder="1" applyAlignment="1">
      <alignment vertical="center"/>
    </xf>
    <xf numFmtId="2" fontId="10" fillId="0" borderId="14" xfId="57" applyNumberFormat="1" applyFont="1" applyBorder="1" applyAlignment="1">
      <alignment horizontal="center" vertical="center" wrapText="1"/>
      <protection/>
    </xf>
    <xf numFmtId="0" fontId="7" fillId="32" borderId="20" xfId="0" applyFont="1" applyFill="1" applyBorder="1" applyAlignment="1">
      <alignment horizontal="center" vertical="center"/>
    </xf>
    <xf numFmtId="0" fontId="7" fillId="32" borderId="21" xfId="0" applyFont="1" applyFill="1" applyBorder="1" applyAlignment="1">
      <alignment horizontal="center" vertical="center"/>
    </xf>
    <xf numFmtId="3" fontId="10" fillId="0" borderId="0" xfId="0" applyNumberFormat="1" applyFont="1" applyAlignment="1">
      <alignment horizontal="center" vertical="center"/>
    </xf>
    <xf numFmtId="0" fontId="16" fillId="32" borderId="14" xfId="0" applyFont="1" applyFill="1" applyBorder="1" applyAlignment="1" quotePrefix="1">
      <alignment horizontal="center" vertical="center" wrapText="1"/>
    </xf>
    <xf numFmtId="0" fontId="7" fillId="32" borderId="14" xfId="0" applyNumberFormat="1" applyFont="1" applyFill="1" applyBorder="1" applyAlignment="1">
      <alignment horizontal="center" vertical="center" wrapText="1"/>
    </xf>
    <xf numFmtId="1" fontId="7" fillId="32" borderId="14" xfId="0" applyNumberFormat="1" applyFont="1" applyFill="1" applyBorder="1" applyAlignment="1">
      <alignment horizontal="center" vertical="center" wrapText="1"/>
    </xf>
    <xf numFmtId="0" fontId="28" fillId="32" borderId="0" xfId="0" applyFont="1" applyFill="1" applyBorder="1" applyAlignment="1">
      <alignment horizontal="center" vertical="center" wrapText="1"/>
    </xf>
    <xf numFmtId="0" fontId="28" fillId="32" borderId="41" xfId="0" applyFont="1" applyFill="1" applyBorder="1" applyAlignment="1">
      <alignment horizontal="center" vertical="center" wrapText="1"/>
    </xf>
    <xf numFmtId="0" fontId="29" fillId="32" borderId="0" xfId="0" applyFont="1" applyFill="1" applyBorder="1" applyAlignment="1">
      <alignment vertical="center"/>
    </xf>
    <xf numFmtId="0" fontId="29" fillId="32" borderId="0" xfId="0" applyFont="1" applyFill="1" applyBorder="1" applyAlignment="1">
      <alignment horizontal="center" vertical="center"/>
    </xf>
    <xf numFmtId="0" fontId="29" fillId="32" borderId="41" xfId="0" applyFont="1" applyFill="1" applyBorder="1" applyAlignment="1">
      <alignment vertical="center"/>
    </xf>
    <xf numFmtId="0" fontId="29" fillId="32" borderId="0" xfId="0" applyFont="1" applyFill="1" applyBorder="1" applyAlignment="1">
      <alignment horizontal="left" vertical="center"/>
    </xf>
    <xf numFmtId="0" fontId="29" fillId="32" borderId="41" xfId="0" applyFont="1" applyFill="1" applyBorder="1" applyAlignment="1">
      <alignment horizontal="left" vertical="center"/>
    </xf>
    <xf numFmtId="0" fontId="29" fillId="32" borderId="40" xfId="0" applyFont="1" applyFill="1" applyBorder="1" applyAlignment="1">
      <alignment horizontal="left" vertical="center"/>
    </xf>
    <xf numFmtId="0" fontId="28" fillId="32" borderId="17" xfId="0" applyFont="1" applyFill="1" applyBorder="1" applyAlignment="1">
      <alignment vertical="center" wrapText="1"/>
    </xf>
    <xf numFmtId="0" fontId="10" fillId="32" borderId="14" xfId="60" applyFont="1" applyFill="1" applyBorder="1" applyAlignment="1">
      <alignment horizontal="center" vertical="center" wrapText="1"/>
      <protection/>
    </xf>
    <xf numFmtId="0" fontId="26" fillId="32" borderId="14" xfId="60" applyFont="1" applyFill="1" applyBorder="1" applyAlignment="1" quotePrefix="1">
      <alignment horizontal="center" vertical="center"/>
      <protection/>
    </xf>
    <xf numFmtId="167" fontId="28" fillId="32" borderId="0" xfId="0" applyNumberFormat="1" applyFont="1" applyFill="1" applyBorder="1" applyAlignment="1">
      <alignment horizontal="center" vertical="center" wrapText="1"/>
    </xf>
    <xf numFmtId="167" fontId="29" fillId="32" borderId="0" xfId="0" applyNumberFormat="1" applyFont="1" applyFill="1" applyBorder="1" applyAlignment="1">
      <alignment vertical="center"/>
    </xf>
    <xf numFmtId="167" fontId="29" fillId="32" borderId="0" xfId="0" applyNumberFormat="1" applyFont="1" applyFill="1" applyBorder="1" applyAlignment="1">
      <alignment horizontal="left" vertical="center"/>
    </xf>
    <xf numFmtId="167" fontId="11" fillId="0" borderId="0" xfId="0" applyNumberFormat="1" applyFont="1" applyAlignment="1">
      <alignment vertical="center"/>
    </xf>
    <xf numFmtId="0" fontId="7" fillId="32" borderId="23" xfId="0" applyFont="1" applyFill="1" applyBorder="1" applyAlignment="1" quotePrefix="1">
      <alignment horizontal="center" vertical="center" wrapText="1"/>
    </xf>
    <xf numFmtId="0" fontId="7" fillId="32" borderId="38" xfId="0" applyFont="1" applyFill="1" applyBorder="1" applyAlignment="1">
      <alignment horizontal="center" vertical="center"/>
    </xf>
    <xf numFmtId="0" fontId="11" fillId="32" borderId="0" xfId="0" applyFont="1" applyFill="1" applyAlignment="1">
      <alignment horizontal="center" vertical="center" wrapText="1"/>
    </xf>
    <xf numFmtId="0" fontId="2" fillId="32" borderId="0" xfId="0" applyFont="1" applyFill="1" applyBorder="1" applyAlignment="1">
      <alignment vertical="center"/>
    </xf>
    <xf numFmtId="0" fontId="2" fillId="32" borderId="41" xfId="0" applyFont="1" applyFill="1" applyBorder="1" applyAlignment="1">
      <alignment vertical="center"/>
    </xf>
    <xf numFmtId="0" fontId="7" fillId="0" borderId="15" xfId="57" applyFont="1" applyBorder="1" applyAlignment="1">
      <alignment horizontal="center" vertical="center" wrapText="1"/>
      <protection/>
    </xf>
    <xf numFmtId="1" fontId="3" fillId="32" borderId="14" xfId="0" applyNumberFormat="1" applyFont="1" applyFill="1" applyBorder="1" applyAlignment="1">
      <alignment horizontal="center" vertical="center" wrapText="1"/>
    </xf>
    <xf numFmtId="0" fontId="3" fillId="32" borderId="12" xfId="0" applyFont="1" applyFill="1" applyBorder="1" applyAlignment="1">
      <alignment horizontal="center" vertical="center"/>
    </xf>
    <xf numFmtId="0" fontId="7" fillId="0" borderId="38" xfId="57" applyFont="1" applyBorder="1" applyAlignment="1">
      <alignment horizontal="center" vertical="center" wrapText="1"/>
      <protection/>
    </xf>
    <xf numFmtId="165" fontId="7" fillId="32" borderId="14" xfId="0" applyNumberFormat="1" applyFont="1" applyFill="1" applyBorder="1" applyAlignment="1">
      <alignment horizontal="center" vertical="center" wrapText="1"/>
    </xf>
    <xf numFmtId="10" fontId="7" fillId="32" borderId="14" xfId="0" applyNumberFormat="1" applyFont="1" applyFill="1" applyBorder="1" applyAlignment="1" quotePrefix="1">
      <alignment horizontal="center" vertical="center" wrapText="1"/>
    </xf>
    <xf numFmtId="0" fontId="7" fillId="32" borderId="32" xfId="0" applyFont="1" applyFill="1" applyBorder="1" applyAlignment="1">
      <alignment horizontal="center" vertical="center" wrapText="1"/>
    </xf>
    <xf numFmtId="166" fontId="7" fillId="32" borderId="14" xfId="0" applyNumberFormat="1" applyFont="1" applyFill="1" applyBorder="1" applyAlignment="1">
      <alignment horizontal="center" vertical="center" wrapText="1"/>
    </xf>
    <xf numFmtId="0" fontId="10" fillId="32" borderId="17" xfId="0" applyFont="1" applyFill="1" applyBorder="1" applyAlignment="1">
      <alignment vertical="center" wrapText="1"/>
    </xf>
    <xf numFmtId="0" fontId="7" fillId="32" borderId="12" xfId="0" applyFont="1" applyFill="1" applyBorder="1" applyAlignment="1">
      <alignment horizontal="center" vertical="center"/>
    </xf>
    <xf numFmtId="0" fontId="7" fillId="0" borderId="49" xfId="0" applyFont="1" applyFill="1" applyBorder="1" applyAlignment="1">
      <alignment horizontal="center" vertical="center" wrapText="1"/>
    </xf>
    <xf numFmtId="2" fontId="7" fillId="32" borderId="14" xfId="0" applyNumberFormat="1" applyFont="1" applyFill="1" applyBorder="1" applyAlignment="1" quotePrefix="1">
      <alignment horizontal="center" vertical="center" wrapText="1"/>
    </xf>
    <xf numFmtId="0" fontId="7" fillId="32" borderId="39" xfId="0" applyFont="1" applyFill="1" applyBorder="1" applyAlignment="1">
      <alignment horizontal="center" vertical="center"/>
    </xf>
    <xf numFmtId="167" fontId="7" fillId="32" borderId="14" xfId="0" applyNumberFormat="1" applyFont="1" applyFill="1" applyBorder="1" applyAlignment="1">
      <alignment horizontal="center" vertical="center"/>
    </xf>
    <xf numFmtId="0" fontId="7" fillId="0" borderId="37" xfId="0" applyFont="1" applyBorder="1" applyAlignment="1">
      <alignment horizontal="center" vertical="center" wrapText="1"/>
    </xf>
    <xf numFmtId="0" fontId="4" fillId="32" borderId="0" xfId="0" applyFont="1" applyFill="1" applyBorder="1" applyAlignment="1">
      <alignment vertical="center" wrapText="1"/>
    </xf>
    <xf numFmtId="1" fontId="4" fillId="32" borderId="0" xfId="0" applyNumberFormat="1" applyFont="1" applyFill="1" applyBorder="1" applyAlignment="1">
      <alignment horizontal="center" vertical="center" wrapText="1"/>
    </xf>
    <xf numFmtId="1" fontId="3" fillId="32" borderId="0" xfId="0" applyNumberFormat="1" applyFont="1" applyFill="1" applyBorder="1" applyAlignment="1">
      <alignment horizontal="center" vertical="center"/>
    </xf>
    <xf numFmtId="0" fontId="3" fillId="32" borderId="0" xfId="0" applyFont="1" applyFill="1" applyBorder="1" applyAlignment="1">
      <alignment horizontal="left" vertical="center" wrapText="1"/>
    </xf>
    <xf numFmtId="1" fontId="7" fillId="32" borderId="14" xfId="0" applyNumberFormat="1" applyFont="1" applyFill="1" applyBorder="1" applyAlignment="1">
      <alignment horizontal="center" vertical="center"/>
    </xf>
    <xf numFmtId="166" fontId="7" fillId="32" borderId="14" xfId="0" applyNumberFormat="1" applyFont="1" applyFill="1" applyBorder="1" applyAlignment="1">
      <alignment horizontal="center" vertical="center" wrapText="1"/>
    </xf>
    <xf numFmtId="0" fontId="7" fillId="0" borderId="38" xfId="61" applyFont="1" applyFill="1" applyBorder="1" applyAlignment="1" applyProtection="1">
      <alignment horizontal="center" vertical="center" wrapText="1"/>
      <protection locked="0"/>
    </xf>
    <xf numFmtId="2" fontId="7" fillId="0" borderId="38" xfId="67" applyNumberFormat="1" applyFont="1" applyBorder="1" applyAlignment="1">
      <alignment horizontal="center" vertical="center" wrapText="1"/>
      <protection/>
    </xf>
    <xf numFmtId="0" fontId="7" fillId="32" borderId="49" xfId="0" applyFont="1" applyFill="1" applyBorder="1" applyAlignment="1">
      <alignment horizontal="center" vertical="center" textRotation="90" wrapText="1"/>
    </xf>
    <xf numFmtId="2" fontId="7" fillId="32" borderId="14" xfId="0" applyNumberFormat="1" applyFont="1" applyFill="1" applyBorder="1" applyAlignment="1">
      <alignment horizontal="center" vertical="center"/>
    </xf>
    <xf numFmtId="0" fontId="7" fillId="0" borderId="57" xfId="0" applyFont="1" applyBorder="1" applyAlignment="1" quotePrefix="1">
      <alignment horizontal="center" vertical="center" wrapText="1"/>
    </xf>
    <xf numFmtId="0" fontId="7" fillId="0" borderId="14" xfId="0" applyFont="1" applyBorder="1" applyAlignment="1">
      <alignment vertical="center" wrapText="1"/>
    </xf>
    <xf numFmtId="2" fontId="7" fillId="32" borderId="38" xfId="0" applyNumberFormat="1" applyFont="1" applyFill="1" applyBorder="1" applyAlignment="1">
      <alignment horizontal="center" vertical="center"/>
    </xf>
    <xf numFmtId="0" fontId="7" fillId="32" borderId="20" xfId="0" applyFont="1" applyFill="1" applyBorder="1" applyAlignment="1">
      <alignment horizontal="center" vertical="center"/>
    </xf>
    <xf numFmtId="0" fontId="7" fillId="32" borderId="21" xfId="0" applyFont="1" applyFill="1" applyBorder="1" applyAlignment="1">
      <alignment horizontal="center" vertical="center"/>
    </xf>
    <xf numFmtId="0" fontId="7" fillId="32" borderId="22" xfId="0" applyFont="1" applyFill="1" applyBorder="1" applyAlignment="1">
      <alignment vertical="center"/>
    </xf>
    <xf numFmtId="0" fontId="7" fillId="32" borderId="22" xfId="0" applyNumberFormat="1" applyFont="1" applyFill="1" applyBorder="1" applyAlignment="1">
      <alignment horizontal="center" vertical="center" wrapText="1"/>
    </xf>
    <xf numFmtId="0" fontId="7" fillId="32" borderId="25" xfId="0" applyNumberFormat="1" applyFont="1" applyFill="1" applyBorder="1" applyAlignment="1">
      <alignment vertical="top"/>
    </xf>
    <xf numFmtId="0" fontId="2" fillId="32" borderId="38"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10" fillId="32" borderId="14" xfId="62"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32" borderId="14" xfId="57" applyFont="1" applyFill="1" applyBorder="1" applyAlignment="1">
      <alignment horizontal="center" vertical="center" wrapText="1"/>
      <protection/>
    </xf>
    <xf numFmtId="0" fontId="10" fillId="35" borderId="58" xfId="0" applyFont="1" applyFill="1" applyBorder="1" applyAlignment="1">
      <alignment horizontal="center" vertical="center" wrapText="1"/>
    </xf>
    <xf numFmtId="0" fontId="10" fillId="35" borderId="59" xfId="0" applyFont="1" applyFill="1" applyBorder="1" applyAlignment="1">
      <alignment horizontal="center" vertical="center" wrapText="1"/>
    </xf>
    <xf numFmtId="0" fontId="10" fillId="35" borderId="60" xfId="0" applyFont="1" applyFill="1" applyBorder="1" applyAlignment="1">
      <alignment vertical="center" wrapText="1"/>
    </xf>
    <xf numFmtId="49" fontId="10" fillId="35" borderId="61" xfId="0" applyNumberFormat="1" applyFont="1" applyFill="1" applyBorder="1" applyAlignment="1">
      <alignment horizontal="center" vertical="center" wrapText="1"/>
    </xf>
    <xf numFmtId="49" fontId="10" fillId="35" borderId="0" xfId="0" applyNumberFormat="1" applyFont="1" applyFill="1" applyBorder="1" applyAlignment="1">
      <alignment horizontal="center" vertical="center" wrapText="1"/>
    </xf>
    <xf numFmtId="0" fontId="10" fillId="35" borderId="27" xfId="0" applyFont="1" applyFill="1" applyBorder="1" applyAlignment="1">
      <alignment vertical="center" wrapText="1"/>
    </xf>
    <xf numFmtId="0" fontId="10" fillId="35" borderId="30" xfId="0" applyFont="1" applyFill="1" applyBorder="1" applyAlignment="1">
      <alignment vertical="center" wrapText="1"/>
    </xf>
    <xf numFmtId="0" fontId="10" fillId="35" borderId="0" xfId="0" applyFont="1" applyFill="1" applyBorder="1" applyAlignment="1">
      <alignment vertical="center" wrapText="1"/>
    </xf>
    <xf numFmtId="0" fontId="10" fillId="35" borderId="41" xfId="0" applyFont="1" applyFill="1" applyBorder="1" applyAlignment="1">
      <alignment vertical="center" wrapText="1"/>
    </xf>
    <xf numFmtId="0" fontId="7" fillId="35" borderId="40" xfId="0" applyFont="1" applyFill="1" applyBorder="1" applyAlignment="1">
      <alignment vertical="center"/>
    </xf>
    <xf numFmtId="49" fontId="7" fillId="35" borderId="0" xfId="0" applyNumberFormat="1" applyFont="1" applyFill="1" applyBorder="1" applyAlignment="1">
      <alignment vertical="center"/>
    </xf>
    <xf numFmtId="0" fontId="7" fillId="35" borderId="40" xfId="0" applyFont="1" applyFill="1" applyBorder="1" applyAlignment="1">
      <alignment horizontal="left" vertical="center"/>
    </xf>
    <xf numFmtId="0" fontId="7" fillId="35" borderId="62" xfId="0" applyFont="1" applyFill="1" applyBorder="1" applyAlignment="1">
      <alignment vertical="center"/>
    </xf>
    <xf numFmtId="0" fontId="7" fillId="35" borderId="63" xfId="0" applyFont="1" applyFill="1" applyBorder="1" applyAlignment="1">
      <alignment vertical="center"/>
    </xf>
    <xf numFmtId="49" fontId="7" fillId="35" borderId="0" xfId="0" applyNumberFormat="1" applyFont="1" applyFill="1" applyBorder="1" applyAlignment="1">
      <alignment horizontal="left" vertical="center"/>
    </xf>
    <xf numFmtId="0" fontId="10" fillId="35" borderId="63" xfId="0" applyFont="1" applyFill="1" applyBorder="1" applyAlignment="1">
      <alignment vertical="center" wrapText="1"/>
    </xf>
    <xf numFmtId="0" fontId="10" fillId="35" borderId="52" xfId="0" applyFont="1" applyFill="1" applyBorder="1" applyAlignment="1">
      <alignment vertical="center" wrapText="1"/>
    </xf>
    <xf numFmtId="49" fontId="7" fillId="32" borderId="38" xfId="0" applyNumberFormat="1" applyFont="1" applyFill="1" applyBorder="1" applyAlignment="1">
      <alignment horizontal="center" vertical="center" wrapText="1"/>
    </xf>
    <xf numFmtId="49" fontId="7" fillId="35" borderId="0" xfId="0" applyNumberFormat="1" applyFont="1" applyFill="1" applyBorder="1" applyAlignment="1">
      <alignment horizontal="center" vertical="center" wrapText="1"/>
    </xf>
    <xf numFmtId="0" fontId="7" fillId="35" borderId="27" xfId="0" applyFont="1" applyFill="1" applyBorder="1" applyAlignment="1">
      <alignment vertical="center" wrapText="1"/>
    </xf>
    <xf numFmtId="0" fontId="7" fillId="35" borderId="30" xfId="0" applyFont="1" applyFill="1" applyBorder="1" applyAlignment="1">
      <alignment vertical="center" wrapText="1"/>
    </xf>
    <xf numFmtId="0" fontId="7" fillId="35" borderId="0" xfId="0" applyFont="1" applyFill="1" applyBorder="1" applyAlignment="1">
      <alignment vertical="center" wrapText="1"/>
    </xf>
    <xf numFmtId="0" fontId="7" fillId="35" borderId="41" xfId="0" applyFont="1" applyFill="1" applyBorder="1" applyAlignment="1">
      <alignment vertical="center" wrapText="1"/>
    </xf>
    <xf numFmtId="0" fontId="7" fillId="35" borderId="63" xfId="0" applyFont="1" applyFill="1" applyBorder="1" applyAlignment="1">
      <alignment vertical="center" wrapText="1"/>
    </xf>
    <xf numFmtId="0" fontId="7" fillId="35" borderId="52" xfId="0" applyFont="1" applyFill="1" applyBorder="1" applyAlignment="1">
      <alignment vertical="center" wrapText="1"/>
    </xf>
    <xf numFmtId="4" fontId="7" fillId="32" borderId="14" xfId="57" applyNumberFormat="1" applyFont="1" applyFill="1" applyBorder="1" applyAlignment="1">
      <alignment horizontal="center" vertical="center" wrapText="1"/>
      <protection/>
    </xf>
    <xf numFmtId="167" fontId="7" fillId="34" borderId="47" xfId="0" applyNumberFormat="1" applyFont="1" applyFill="1" applyBorder="1" applyAlignment="1">
      <alignment horizontal="center" vertical="center" wrapText="1"/>
    </xf>
    <xf numFmtId="10" fontId="10" fillId="32" borderId="26" xfId="0" applyNumberFormat="1" applyFont="1" applyFill="1" applyBorder="1" applyAlignment="1">
      <alignment horizontal="center" vertical="center" wrapText="1"/>
    </xf>
    <xf numFmtId="0" fontId="11" fillId="0" borderId="38" xfId="0" applyFont="1" applyBorder="1" applyAlignment="1">
      <alignment/>
    </xf>
    <xf numFmtId="0" fontId="7" fillId="34" borderId="64" xfId="0" applyFont="1" applyFill="1" applyBorder="1" applyAlignment="1">
      <alignment horizontal="center" vertical="center" wrapText="1"/>
    </xf>
    <xf numFmtId="0" fontId="7" fillId="0" borderId="38" xfId="0" applyNumberFormat="1" applyFont="1" applyBorder="1" applyAlignment="1">
      <alignment horizontal="center" vertical="center" wrapText="1"/>
    </xf>
    <xf numFmtId="0" fontId="7" fillId="0" borderId="14" xfId="59" applyFont="1" applyBorder="1" applyAlignment="1">
      <alignment horizontal="center" vertical="center" wrapText="1"/>
      <protection/>
    </xf>
    <xf numFmtId="4" fontId="7" fillId="32" borderId="14" xfId="59" applyNumberFormat="1" applyFont="1" applyFill="1" applyBorder="1" applyAlignment="1">
      <alignment horizontal="center" vertical="center" wrapText="1"/>
      <protection/>
    </xf>
    <xf numFmtId="4" fontId="7" fillId="0" borderId="14" xfId="59" applyNumberFormat="1" applyFont="1" applyBorder="1" applyAlignment="1">
      <alignment horizontal="center" vertical="center" wrapText="1"/>
      <protection/>
    </xf>
    <xf numFmtId="0" fontId="7" fillId="0" borderId="14" xfId="59" applyFont="1" applyBorder="1" applyAlignment="1">
      <alignment horizontal="center" vertical="center" wrapText="1"/>
      <protection/>
    </xf>
    <xf numFmtId="49" fontId="7" fillId="32" borderId="14" xfId="59" applyNumberFormat="1" applyFont="1" applyFill="1" applyBorder="1" applyAlignment="1">
      <alignment horizontal="center" vertical="center" wrapText="1"/>
      <protection/>
    </xf>
    <xf numFmtId="0" fontId="7" fillId="32" borderId="14" xfId="59" applyFont="1" applyFill="1" applyBorder="1" applyAlignment="1">
      <alignment horizontal="center" vertical="center" wrapText="1"/>
      <protection/>
    </xf>
    <xf numFmtId="49" fontId="7" fillId="0" borderId="14" xfId="59" applyNumberFormat="1" applyFont="1" applyBorder="1" applyAlignment="1">
      <alignment horizontal="center" vertical="center" wrapText="1"/>
      <protection/>
    </xf>
    <xf numFmtId="0" fontId="7" fillId="36" borderId="65" xfId="0" applyFont="1" applyFill="1" applyBorder="1" applyAlignment="1">
      <alignment horizontal="center" vertical="top" wrapText="1"/>
    </xf>
    <xf numFmtId="0" fontId="7" fillId="36" borderId="60" xfId="0" applyFont="1" applyFill="1" applyBorder="1" applyAlignment="1">
      <alignment horizontal="center" vertical="top" wrapText="1"/>
    </xf>
    <xf numFmtId="49" fontId="7" fillId="36" borderId="60" xfId="0" applyNumberFormat="1" applyFont="1" applyFill="1" applyBorder="1" applyAlignment="1">
      <alignment vertical="center" wrapText="1"/>
    </xf>
    <xf numFmtId="49" fontId="7" fillId="36" borderId="66" xfId="0" applyNumberFormat="1" applyFont="1" applyFill="1" applyBorder="1" applyAlignment="1">
      <alignment vertical="center" wrapText="1"/>
    </xf>
    <xf numFmtId="167" fontId="10" fillId="34" borderId="14" xfId="0" applyNumberFormat="1" applyFont="1" applyFill="1" applyBorder="1" applyAlignment="1">
      <alignment horizontal="center" vertical="center" wrapText="1"/>
    </xf>
    <xf numFmtId="0" fontId="3" fillId="32" borderId="14" xfId="0" applyFont="1" applyFill="1" applyBorder="1" applyAlignment="1" quotePrefix="1">
      <alignment horizontal="center" vertical="center" wrapText="1"/>
    </xf>
    <xf numFmtId="0" fontId="10" fillId="32" borderId="14" xfId="60" applyFont="1" applyFill="1" applyBorder="1" applyAlignment="1">
      <alignment horizontal="center" vertical="center"/>
      <protection/>
    </xf>
    <xf numFmtId="0" fontId="7" fillId="32" borderId="14" xfId="0" applyNumberFormat="1" applyFont="1" applyFill="1" applyBorder="1" applyAlignment="1">
      <alignment vertical="top"/>
    </xf>
    <xf numFmtId="0" fontId="10" fillId="32" borderId="14" xfId="60" applyNumberFormat="1" applyFont="1" applyFill="1" applyBorder="1" applyAlignment="1">
      <alignment horizontal="center" vertical="center" wrapText="1"/>
      <protection/>
    </xf>
    <xf numFmtId="0" fontId="7" fillId="0" borderId="14" xfId="57" applyFont="1" applyFill="1" applyBorder="1" applyAlignment="1">
      <alignment horizontal="center" vertical="center" wrapText="1"/>
      <protection/>
    </xf>
    <xf numFmtId="9" fontId="7" fillId="0" borderId="14" xfId="57" applyNumberFormat="1" applyFont="1" applyFill="1" applyBorder="1" applyAlignment="1">
      <alignment horizontal="center" vertical="center" wrapText="1"/>
      <protection/>
    </xf>
    <xf numFmtId="0" fontId="7" fillId="32" borderId="14" xfId="0" applyNumberFormat="1" applyFont="1" applyFill="1" applyBorder="1" applyAlignment="1">
      <alignment horizontal="center" vertical="center"/>
    </xf>
    <xf numFmtId="0" fontId="7" fillId="32" borderId="14" xfId="0" applyNumberFormat="1" applyFont="1" applyFill="1" applyBorder="1" applyAlignment="1">
      <alignment vertical="top"/>
    </xf>
    <xf numFmtId="0" fontId="7" fillId="0" borderId="63" xfId="0" applyFont="1" applyBorder="1" applyAlignment="1">
      <alignment vertical="top" wrapText="1"/>
    </xf>
    <xf numFmtId="0" fontId="7" fillId="0" borderId="52" xfId="0" applyFont="1" applyBorder="1" applyAlignment="1">
      <alignment vertical="top" wrapText="1"/>
    </xf>
    <xf numFmtId="2" fontId="7" fillId="34" borderId="14" xfId="0" applyNumberFormat="1" applyFont="1" applyFill="1" applyBorder="1" applyAlignment="1">
      <alignment horizontal="center" vertical="center" wrapText="1"/>
    </xf>
    <xf numFmtId="0" fontId="7" fillId="38" borderId="14" xfId="0" applyFont="1" applyFill="1" applyBorder="1" applyAlignment="1">
      <alignment vertical="center" textRotation="255" wrapText="1"/>
    </xf>
    <xf numFmtId="9" fontId="10" fillId="0" borderId="14"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7" fillId="38" borderId="14" xfId="0" applyFont="1" applyFill="1" applyBorder="1" applyAlignment="1">
      <alignment horizontal="center" vertical="center" wrapText="1"/>
    </xf>
    <xf numFmtId="0" fontId="7" fillId="34" borderId="14" xfId="0" applyNumberFormat="1" applyFont="1" applyFill="1" applyBorder="1" applyAlignment="1">
      <alignment horizontal="center" vertical="center"/>
    </xf>
    <xf numFmtId="1" fontId="7" fillId="34" borderId="14" xfId="0" applyNumberFormat="1" applyFont="1" applyFill="1" applyBorder="1" applyAlignment="1">
      <alignment horizontal="center" vertical="center"/>
    </xf>
    <xf numFmtId="1" fontId="7" fillId="34" borderId="14" xfId="0" applyNumberFormat="1" applyFont="1" applyFill="1" applyBorder="1" applyAlignment="1">
      <alignment horizontal="center" vertical="center" wrapText="1"/>
    </xf>
    <xf numFmtId="0" fontId="7" fillId="34" borderId="14" xfId="0" applyFont="1" applyFill="1" applyBorder="1" applyAlignment="1">
      <alignment vertical="top"/>
    </xf>
    <xf numFmtId="0" fontId="7" fillId="32" borderId="14" xfId="0" applyFont="1" applyFill="1" applyBorder="1" applyAlignment="1">
      <alignment horizontal="center" vertical="center" textRotation="90" wrapText="1"/>
    </xf>
    <xf numFmtId="0" fontId="10" fillId="0" borderId="14" xfId="47" applyNumberFormat="1" applyFont="1" applyBorder="1" applyAlignment="1">
      <alignment horizontal="center" vertical="center" wrapText="1"/>
      <protection/>
    </xf>
    <xf numFmtId="49" fontId="10" fillId="0" borderId="14" xfId="47" applyNumberFormat="1" applyFont="1" applyBorder="1" applyAlignment="1">
      <alignment horizontal="center" vertical="center" wrapText="1"/>
      <protection/>
    </xf>
    <xf numFmtId="1" fontId="7" fillId="0" borderId="14" xfId="0" applyNumberFormat="1" applyFont="1" applyBorder="1" applyAlignment="1">
      <alignment horizontal="center" vertical="center" wrapText="1"/>
    </xf>
    <xf numFmtId="0" fontId="7" fillId="0" borderId="14" xfId="68" applyFont="1" applyBorder="1" applyAlignment="1">
      <alignment horizontal="center" vertical="center" wrapText="1"/>
      <protection/>
    </xf>
    <xf numFmtId="0" fontId="7" fillId="0" borderId="14" xfId="68" applyFont="1" applyBorder="1" applyAlignment="1">
      <alignment horizontal="center" vertical="center" wrapText="1"/>
      <protection/>
    </xf>
    <xf numFmtId="0" fontId="25" fillId="32" borderId="14" xfId="0" applyNumberFormat="1" applyFont="1" applyFill="1" applyBorder="1" applyAlignment="1">
      <alignment vertical="top"/>
    </xf>
    <xf numFmtId="0" fontId="10" fillId="32" borderId="17" xfId="0" applyFont="1" applyFill="1" applyBorder="1" applyAlignment="1">
      <alignment vertical="center" wrapText="1"/>
    </xf>
    <xf numFmtId="0" fontId="7" fillId="0" borderId="14" xfId="57" applyFont="1" applyBorder="1" applyAlignment="1">
      <alignment horizontal="center" vertical="center" wrapText="1"/>
      <protection/>
    </xf>
    <xf numFmtId="0" fontId="7" fillId="32" borderId="14" xfId="0" applyFont="1" applyFill="1" applyBorder="1" applyAlignment="1" quotePrefix="1">
      <alignment horizontal="center" vertical="center" wrapText="1"/>
    </xf>
    <xf numFmtId="2" fontId="7" fillId="32" borderId="14" xfId="0" applyNumberFormat="1" applyFont="1" applyFill="1" applyBorder="1" applyAlignment="1">
      <alignment horizontal="center" vertical="center" wrapText="1"/>
    </xf>
    <xf numFmtId="0" fontId="7" fillId="32" borderId="14" xfId="61" applyFont="1" applyFill="1" applyBorder="1" applyAlignment="1">
      <alignment horizontal="center" vertical="center" wrapText="1"/>
      <protection/>
    </xf>
    <xf numFmtId="0" fontId="7" fillId="0" borderId="14" xfId="0" applyFont="1" applyBorder="1" applyAlignment="1">
      <alignment horizontal="center" vertical="center" wrapText="1"/>
    </xf>
    <xf numFmtId="0" fontId="7" fillId="0" borderId="14" xfId="0" applyFont="1" applyBorder="1" applyAlignment="1" quotePrefix="1">
      <alignment horizontal="center" vertical="center" wrapText="1"/>
    </xf>
    <xf numFmtId="0" fontId="7" fillId="32" borderId="14" xfId="0" applyFont="1" applyFill="1" applyBorder="1" applyAlignment="1">
      <alignment horizontal="center" vertical="center" wrapText="1"/>
    </xf>
    <xf numFmtId="2" fontId="7" fillId="32" borderId="14" xfId="0" applyNumberFormat="1" applyFont="1" applyFill="1" applyBorder="1" applyAlignment="1">
      <alignment horizontal="center" vertical="center" wrapText="1"/>
    </xf>
    <xf numFmtId="0" fontId="7" fillId="32" borderId="14" xfId="61" applyFont="1" applyFill="1" applyBorder="1" applyAlignment="1">
      <alignment horizontal="center" vertical="center" wrapText="1"/>
      <protection/>
    </xf>
    <xf numFmtId="0" fontId="7" fillId="0" borderId="14" xfId="0" applyFont="1" applyBorder="1" applyAlignment="1">
      <alignment horizontal="center" vertical="center" wrapText="1"/>
    </xf>
    <xf numFmtId="0" fontId="7" fillId="0" borderId="14" xfId="0" applyFont="1" applyBorder="1" applyAlignment="1" quotePrefix="1">
      <alignment horizontal="center" vertical="center" wrapText="1"/>
    </xf>
    <xf numFmtId="0" fontId="7" fillId="32" borderId="14" xfId="0" applyFont="1" applyFill="1" applyBorder="1" applyAlignment="1">
      <alignment horizontal="center" vertical="center" wrapText="1"/>
    </xf>
    <xf numFmtId="2" fontId="7" fillId="32" borderId="14" xfId="0" applyNumberFormat="1" applyFont="1" applyFill="1" applyBorder="1" applyAlignment="1">
      <alignment horizontal="center" vertical="center" wrapText="1"/>
    </xf>
    <xf numFmtId="0" fontId="7" fillId="32" borderId="14" xfId="61" applyFont="1" applyFill="1" applyBorder="1" applyAlignment="1">
      <alignment horizontal="center" vertical="center" wrapText="1"/>
      <protection/>
    </xf>
    <xf numFmtId="0" fontId="7" fillId="32" borderId="14" xfId="0" applyFont="1" applyFill="1" applyBorder="1" applyAlignment="1" quotePrefix="1">
      <alignment horizontal="center" vertical="center" wrapText="1"/>
    </xf>
    <xf numFmtId="0" fontId="7" fillId="0" borderId="14" xfId="57" applyFont="1" applyBorder="1" applyAlignment="1">
      <alignment horizontal="center" vertical="center" wrapText="1"/>
      <protection/>
    </xf>
    <xf numFmtId="0" fontId="7" fillId="32" borderId="14" xfId="0" applyFont="1" applyFill="1" applyBorder="1" applyAlignment="1">
      <alignment vertical="center"/>
    </xf>
    <xf numFmtId="3" fontId="7" fillId="32" borderId="14" xfId="0" applyNumberFormat="1" applyFont="1" applyFill="1" applyBorder="1" applyAlignment="1">
      <alignment horizontal="center" vertical="center" wrapText="1"/>
    </xf>
    <xf numFmtId="0" fontId="7" fillId="32" borderId="14" xfId="0" applyFont="1" applyFill="1" applyBorder="1" applyAlignment="1">
      <alignment horizontal="center" vertical="center"/>
    </xf>
    <xf numFmtId="173" fontId="7" fillId="32" borderId="14" xfId="51" applyNumberFormat="1" applyFont="1" applyFill="1" applyBorder="1" applyAlignment="1">
      <alignment vertical="center" wrapText="1"/>
    </xf>
    <xf numFmtId="0" fontId="7" fillId="32" borderId="14" xfId="0" applyFont="1" applyFill="1" applyBorder="1" applyAlignment="1">
      <alignment horizontal="center" vertical="center" textRotation="90" wrapText="1"/>
    </xf>
    <xf numFmtId="0" fontId="7" fillId="32" borderId="14" xfId="0" applyFont="1" applyFill="1" applyBorder="1" applyAlignment="1">
      <alignment horizontal="center" vertical="center" wrapText="1"/>
    </xf>
    <xf numFmtId="167" fontId="7" fillId="32" borderId="14" xfId="0" applyNumberFormat="1" applyFont="1" applyFill="1" applyBorder="1" applyAlignment="1">
      <alignment horizontal="center" vertical="center" wrapText="1"/>
    </xf>
    <xf numFmtId="0" fontId="10" fillId="0" borderId="14" xfId="68" applyFont="1" applyBorder="1" applyAlignment="1">
      <alignment horizontal="center" vertical="center" wrapText="1"/>
      <protection/>
    </xf>
    <xf numFmtId="167" fontId="7" fillId="32" borderId="14" xfId="0" applyNumberFormat="1" applyFont="1" applyFill="1" applyBorder="1" applyAlignment="1">
      <alignment horizontal="center" vertical="center" wrapText="1"/>
    </xf>
    <xf numFmtId="0" fontId="10" fillId="0" borderId="14" xfId="68" applyFont="1" applyBorder="1" applyAlignment="1">
      <alignment horizontal="center" vertical="center" wrapText="1"/>
      <protection/>
    </xf>
    <xf numFmtId="167" fontId="7" fillId="32" borderId="14" xfId="0" applyNumberFormat="1" applyFont="1" applyFill="1" applyBorder="1" applyAlignment="1">
      <alignment horizontal="center" vertical="center" wrapText="1"/>
    </xf>
    <xf numFmtId="0" fontId="3" fillId="32" borderId="14" xfId="61" applyFont="1" applyFill="1" applyBorder="1" applyAlignment="1">
      <alignment horizontal="center" vertical="center" wrapText="1"/>
      <protection/>
    </xf>
    <xf numFmtId="0" fontId="3" fillId="32" borderId="0" xfId="0" applyFont="1" applyFill="1" applyBorder="1" applyAlignment="1">
      <alignment horizontal="center" vertical="center"/>
    </xf>
    <xf numFmtId="0" fontId="3" fillId="0" borderId="14" xfId="57" applyFont="1" applyBorder="1" applyAlignment="1">
      <alignment horizontal="center" vertical="center" wrapText="1"/>
      <protection/>
    </xf>
    <xf numFmtId="0" fontId="3" fillId="0" borderId="14" xfId="61" applyFont="1" applyFill="1" applyBorder="1" applyAlignment="1" applyProtection="1">
      <alignment horizontal="center" vertical="center" wrapText="1"/>
      <protection locked="0"/>
    </xf>
    <xf numFmtId="2" fontId="3" fillId="0" borderId="14" xfId="67" applyNumberFormat="1" applyFont="1" applyBorder="1" applyAlignment="1">
      <alignment horizontal="center" vertical="center" wrapText="1"/>
      <protection/>
    </xf>
    <xf numFmtId="0" fontId="4" fillId="32" borderId="17" xfId="0" applyFont="1" applyFill="1" applyBorder="1" applyAlignment="1">
      <alignment vertical="center" wrapText="1"/>
    </xf>
    <xf numFmtId="0" fontId="2" fillId="32" borderId="0" xfId="0" applyFont="1" applyFill="1" applyBorder="1" applyAlignment="1">
      <alignment vertical="center"/>
    </xf>
    <xf numFmtId="0" fontId="2" fillId="32" borderId="41" xfId="0" applyFont="1" applyFill="1" applyBorder="1" applyAlignment="1">
      <alignment vertical="center"/>
    </xf>
    <xf numFmtId="0" fontId="3" fillId="32" borderId="40" xfId="0" applyFont="1" applyFill="1" applyBorder="1" applyAlignment="1">
      <alignment horizontal="left" vertical="center"/>
    </xf>
    <xf numFmtId="0" fontId="3" fillId="32" borderId="0" xfId="0" applyFont="1" applyFill="1" applyBorder="1" applyAlignment="1">
      <alignment horizontal="left" vertical="center"/>
    </xf>
    <xf numFmtId="0" fontId="3" fillId="32" borderId="0" xfId="0" applyFont="1" applyFill="1" applyBorder="1" applyAlignment="1">
      <alignment vertical="center"/>
    </xf>
    <xf numFmtId="0" fontId="3" fillId="32" borderId="41" xfId="0" applyFont="1" applyFill="1" applyBorder="1" applyAlignment="1">
      <alignment horizontal="left" vertical="center"/>
    </xf>
    <xf numFmtId="0" fontId="3" fillId="32" borderId="10" xfId="0" applyFont="1" applyFill="1" applyBorder="1" applyAlignment="1">
      <alignment horizontal="left" vertical="center"/>
    </xf>
    <xf numFmtId="0" fontId="3" fillId="32" borderId="10" xfId="0" applyFont="1" applyFill="1" applyBorder="1" applyAlignment="1">
      <alignment horizontal="center" vertical="center"/>
    </xf>
    <xf numFmtId="0" fontId="3" fillId="32" borderId="10" xfId="0" applyFont="1" applyFill="1" applyBorder="1" applyAlignment="1">
      <alignment vertical="center"/>
    </xf>
    <xf numFmtId="0" fontId="3" fillId="32" borderId="11" xfId="0" applyFont="1" applyFill="1" applyBorder="1" applyAlignment="1">
      <alignment vertical="center"/>
    </xf>
    <xf numFmtId="0" fontId="3" fillId="0" borderId="14" xfId="57" applyFont="1" applyBorder="1" applyAlignment="1">
      <alignment horizontal="center" vertical="center" wrapText="1"/>
      <protection/>
    </xf>
    <xf numFmtId="0" fontId="3" fillId="32" borderId="14" xfId="0" applyFont="1" applyFill="1" applyBorder="1" applyAlignment="1">
      <alignment vertical="center"/>
    </xf>
    <xf numFmtId="9" fontId="3" fillId="32" borderId="14" xfId="0" applyNumberFormat="1" applyFont="1" applyFill="1" applyBorder="1" applyAlignment="1" quotePrefix="1">
      <alignment horizontal="center" vertical="center" wrapText="1"/>
    </xf>
    <xf numFmtId="3" fontId="3" fillId="32" borderId="14" xfId="0" applyNumberFormat="1" applyFont="1" applyFill="1" applyBorder="1" applyAlignment="1" quotePrefix="1">
      <alignment horizontal="center" vertical="center" wrapText="1"/>
    </xf>
    <xf numFmtId="0" fontId="3" fillId="0" borderId="14" xfId="61" applyFont="1" applyFill="1" applyBorder="1" applyAlignment="1" applyProtection="1">
      <alignment horizontal="center" vertical="center" wrapText="1"/>
      <protection locked="0"/>
    </xf>
    <xf numFmtId="0" fontId="3" fillId="0" borderId="14" xfId="0" applyNumberFormat="1" applyFont="1" applyBorder="1" applyAlignment="1">
      <alignment horizontal="center" vertical="center" wrapText="1"/>
    </xf>
    <xf numFmtId="2" fontId="3" fillId="0" borderId="14" xfId="67" applyNumberFormat="1" applyFont="1" applyBorder="1" applyAlignment="1">
      <alignment horizontal="center" vertical="center" wrapText="1"/>
      <protection/>
    </xf>
    <xf numFmtId="0" fontId="3" fillId="32" borderId="14" xfId="0" applyNumberFormat="1" applyFont="1" applyFill="1" applyBorder="1" applyAlignment="1">
      <alignment horizontal="center" vertical="center" wrapText="1"/>
    </xf>
    <xf numFmtId="0" fontId="0" fillId="0" borderId="0" xfId="0" applyAlignment="1">
      <alignment wrapText="1"/>
    </xf>
    <xf numFmtId="0" fontId="3" fillId="32" borderId="14" xfId="0" applyFont="1" applyFill="1" applyBorder="1" applyAlignment="1">
      <alignment horizontal="center" vertical="center" textRotation="90" wrapText="1"/>
    </xf>
    <xf numFmtId="0" fontId="3" fillId="32" borderId="14" xfId="0" applyNumberFormat="1" applyFont="1" applyFill="1" applyBorder="1" applyAlignment="1">
      <alignment horizontal="center" vertical="center"/>
    </xf>
    <xf numFmtId="0" fontId="3" fillId="32" borderId="14" xfId="0" applyNumberFormat="1" applyFont="1" applyFill="1" applyBorder="1" applyAlignment="1">
      <alignment vertical="top"/>
    </xf>
    <xf numFmtId="0" fontId="29" fillId="32" borderId="12" xfId="0" applyFont="1" applyFill="1" applyBorder="1" applyAlignment="1">
      <alignment vertical="center"/>
    </xf>
    <xf numFmtId="0" fontId="29" fillId="32" borderId="13" xfId="0" applyFont="1" applyFill="1" applyBorder="1" applyAlignment="1">
      <alignment vertical="center"/>
    </xf>
    <xf numFmtId="0" fontId="29" fillId="32" borderId="56" xfId="0" applyFont="1" applyFill="1" applyBorder="1" applyAlignment="1">
      <alignment vertical="center"/>
    </xf>
    <xf numFmtId="0" fontId="29" fillId="32" borderId="10" xfId="0" applyFont="1" applyFill="1" applyBorder="1" applyAlignment="1">
      <alignment vertical="center"/>
    </xf>
    <xf numFmtId="0" fontId="29" fillId="32" borderId="10" xfId="0" applyFont="1" applyFill="1" applyBorder="1" applyAlignment="1">
      <alignment horizontal="center" vertical="center"/>
    </xf>
    <xf numFmtId="0" fontId="29" fillId="32" borderId="11" xfId="0" applyFont="1" applyFill="1" applyBorder="1" applyAlignment="1">
      <alignment vertical="center"/>
    </xf>
    <xf numFmtId="0" fontId="29" fillId="0" borderId="14" xfId="57" applyFont="1" applyBorder="1" applyAlignment="1">
      <alignment horizontal="center" vertical="center" wrapText="1"/>
      <protection/>
    </xf>
    <xf numFmtId="0" fontId="29" fillId="32" borderId="14" xfId="0" applyFont="1" applyFill="1" applyBorder="1" applyAlignment="1" quotePrefix="1">
      <alignment horizontal="center" vertical="center" wrapText="1"/>
    </xf>
    <xf numFmtId="167" fontId="29" fillId="32" borderId="14" xfId="0" applyNumberFormat="1" applyFont="1" applyFill="1" applyBorder="1" applyAlignment="1">
      <alignment horizontal="center" vertical="center" wrapText="1"/>
    </xf>
    <xf numFmtId="0" fontId="29" fillId="32" borderId="14" xfId="61" applyFont="1" applyFill="1" applyBorder="1" applyAlignment="1">
      <alignment horizontal="center" vertical="center" wrapText="1"/>
      <protection/>
    </xf>
    <xf numFmtId="0" fontId="29" fillId="32" borderId="14" xfId="0" applyFont="1" applyFill="1" applyBorder="1" applyAlignment="1">
      <alignment horizontal="center" vertical="center" wrapText="1"/>
    </xf>
    <xf numFmtId="0" fontId="29" fillId="32" borderId="14" xfId="0" applyFont="1" applyFill="1" applyBorder="1" applyAlignment="1">
      <alignment horizontal="center" vertical="center"/>
    </xf>
    <xf numFmtId="0" fontId="29" fillId="0" borderId="14" xfId="0" applyFont="1" applyBorder="1" applyAlignment="1">
      <alignment horizontal="center" vertical="center" wrapText="1"/>
    </xf>
    <xf numFmtId="0" fontId="29" fillId="0" borderId="14" xfId="0" applyFont="1" applyBorder="1" applyAlignment="1" quotePrefix="1">
      <alignment horizontal="center" vertical="center" wrapText="1"/>
    </xf>
    <xf numFmtId="0" fontId="29" fillId="32" borderId="14" xfId="0" applyFont="1" applyFill="1" applyBorder="1" applyAlignment="1">
      <alignment vertical="center"/>
    </xf>
    <xf numFmtId="10" fontId="29" fillId="0" borderId="14" xfId="0" applyNumberFormat="1" applyFont="1" applyBorder="1" applyAlignment="1" quotePrefix="1">
      <alignment horizontal="center" vertical="center" wrapText="1"/>
    </xf>
    <xf numFmtId="0" fontId="29" fillId="32" borderId="14" xfId="0" applyFont="1" applyFill="1" applyBorder="1" applyAlignment="1">
      <alignment vertical="center" textRotation="255" wrapText="1"/>
    </xf>
    <xf numFmtId="165" fontId="28" fillId="0" borderId="14" xfId="0" applyNumberFormat="1" applyFont="1" applyBorder="1" applyAlignment="1">
      <alignment horizontal="center" vertical="center" wrapText="1"/>
    </xf>
    <xf numFmtId="1" fontId="29" fillId="32" borderId="14" xfId="0" applyNumberFormat="1" applyFont="1" applyFill="1" applyBorder="1" applyAlignment="1">
      <alignment horizontal="center" vertical="center" wrapText="1"/>
    </xf>
    <xf numFmtId="10" fontId="29" fillId="32" borderId="14" xfId="0" applyNumberFormat="1" applyFont="1" applyFill="1" applyBorder="1" applyAlignment="1" quotePrefix="1">
      <alignment horizontal="center" vertical="center" wrapText="1"/>
    </xf>
    <xf numFmtId="3" fontId="29" fillId="32" borderId="14" xfId="0" applyNumberFormat="1" applyFont="1" applyFill="1" applyBorder="1" applyAlignment="1" quotePrefix="1">
      <alignment horizontal="center" vertical="center" wrapText="1"/>
    </xf>
    <xf numFmtId="0" fontId="29" fillId="0" borderId="14" xfId="61" applyFont="1" applyFill="1" applyBorder="1" applyAlignment="1" applyProtection="1">
      <alignment horizontal="center" vertical="center" wrapText="1"/>
      <protection locked="0"/>
    </xf>
    <xf numFmtId="0" fontId="29" fillId="0" borderId="14" xfId="0" applyNumberFormat="1" applyFont="1" applyBorder="1" applyAlignment="1">
      <alignment horizontal="center" vertical="center" wrapText="1"/>
    </xf>
    <xf numFmtId="2" fontId="29" fillId="0" borderId="14" xfId="67" applyNumberFormat="1" applyFont="1" applyBorder="1" applyAlignment="1">
      <alignment horizontal="center" vertical="center" wrapText="1"/>
      <protection/>
    </xf>
    <xf numFmtId="0" fontId="29" fillId="32" borderId="14" xfId="0" applyFont="1" applyFill="1" applyBorder="1" applyAlignment="1">
      <alignment horizontal="center" vertical="center" textRotation="90" wrapText="1"/>
    </xf>
    <xf numFmtId="0" fontId="29" fillId="32" borderId="14" xfId="0" applyNumberFormat="1" applyFont="1" applyFill="1" applyBorder="1" applyAlignment="1">
      <alignment horizontal="center" vertical="center"/>
    </xf>
    <xf numFmtId="0" fontId="29" fillId="32" borderId="14" xfId="0" applyNumberFormat="1" applyFont="1" applyFill="1" applyBorder="1" applyAlignment="1">
      <alignment horizontal="center" vertical="center" wrapText="1"/>
    </xf>
    <xf numFmtId="0" fontId="29" fillId="32" borderId="14" xfId="0" applyNumberFormat="1" applyFont="1" applyFill="1" applyBorder="1" applyAlignment="1">
      <alignment vertical="top"/>
    </xf>
    <xf numFmtId="0" fontId="17" fillId="32" borderId="14" xfId="0" applyFont="1" applyFill="1" applyBorder="1" applyAlignment="1">
      <alignment horizontal="center" vertical="center" wrapText="1"/>
    </xf>
    <xf numFmtId="3" fontId="7" fillId="32" borderId="14" xfId="0" applyNumberFormat="1" applyFont="1" applyFill="1" applyBorder="1" applyAlignment="1" quotePrefix="1">
      <alignment horizontal="center" vertical="center" wrapText="1"/>
    </xf>
    <xf numFmtId="167" fontId="20" fillId="32" borderId="12" xfId="0" applyNumberFormat="1" applyFont="1" applyFill="1" applyBorder="1" applyAlignment="1">
      <alignment vertical="center"/>
    </xf>
    <xf numFmtId="0" fontId="20" fillId="32" borderId="12" xfId="0" applyFont="1" applyFill="1" applyBorder="1" applyAlignment="1">
      <alignment vertical="center"/>
    </xf>
    <xf numFmtId="0" fontId="20" fillId="32" borderId="13" xfId="0" applyFont="1" applyFill="1" applyBorder="1" applyAlignment="1">
      <alignment vertical="center"/>
    </xf>
    <xf numFmtId="167" fontId="20" fillId="32" borderId="0" xfId="0" applyNumberFormat="1" applyFont="1" applyFill="1" applyBorder="1" applyAlignment="1">
      <alignment horizontal="left" vertical="center"/>
    </xf>
    <xf numFmtId="0" fontId="20" fillId="32" borderId="0" xfId="0" applyFont="1" applyFill="1" applyBorder="1" applyAlignment="1">
      <alignment horizontal="left" vertical="center"/>
    </xf>
    <xf numFmtId="0" fontId="20" fillId="32" borderId="41" xfId="0" applyFont="1" applyFill="1" applyBorder="1" applyAlignment="1">
      <alignment horizontal="left" vertical="center"/>
    </xf>
    <xf numFmtId="167" fontId="20" fillId="32" borderId="10" xfId="0" applyNumberFormat="1" applyFont="1" applyFill="1" applyBorder="1" applyAlignment="1">
      <alignment vertical="center"/>
    </xf>
    <xf numFmtId="0" fontId="20" fillId="32" borderId="10" xfId="0" applyFont="1" applyFill="1" applyBorder="1" applyAlignment="1">
      <alignment vertical="center"/>
    </xf>
    <xf numFmtId="0" fontId="20" fillId="32" borderId="11" xfId="0" applyFont="1" applyFill="1" applyBorder="1" applyAlignment="1">
      <alignment vertical="center"/>
    </xf>
    <xf numFmtId="49" fontId="20" fillId="34" borderId="14" xfId="0" applyNumberFormat="1"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6" xfId="0" applyFont="1" applyFill="1" applyBorder="1" applyAlignment="1">
      <alignment horizontal="center" vertical="center" wrapText="1"/>
    </xf>
    <xf numFmtId="49" fontId="20" fillId="34" borderId="14" xfId="0" applyNumberFormat="1" applyFont="1" applyFill="1" applyBorder="1" applyAlignment="1">
      <alignment horizontal="center" vertical="center"/>
    </xf>
    <xf numFmtId="1" fontId="20" fillId="34" borderId="14" xfId="0" applyNumberFormat="1" applyFont="1" applyFill="1" applyBorder="1" applyAlignment="1">
      <alignment horizontal="center" vertical="center" wrapText="1"/>
    </xf>
    <xf numFmtId="0" fontId="20" fillId="34" borderId="16" xfId="0" applyFont="1" applyFill="1" applyBorder="1" applyAlignment="1">
      <alignment vertical="top"/>
    </xf>
    <xf numFmtId="0" fontId="7" fillId="32" borderId="14" xfId="0" applyFont="1" applyFill="1" applyBorder="1" applyAlignment="1">
      <alignment horizontal="center" vertical="center" textRotation="90" wrapText="1"/>
    </xf>
    <xf numFmtId="49" fontId="7" fillId="34" borderId="14" xfId="0" applyNumberFormat="1" applyFont="1" applyFill="1" applyBorder="1" applyAlignment="1">
      <alignment horizontal="center" vertical="center"/>
    </xf>
    <xf numFmtId="0" fontId="10" fillId="32" borderId="14" xfId="57" applyFont="1" applyFill="1" applyBorder="1" applyAlignment="1">
      <alignment horizontal="center" vertical="center" wrapText="1"/>
      <protection/>
    </xf>
    <xf numFmtId="0" fontId="11" fillId="32" borderId="14" xfId="61" applyFont="1" applyFill="1" applyBorder="1" applyAlignment="1">
      <alignment horizontal="center" vertical="center" wrapText="1"/>
      <protection/>
    </xf>
    <xf numFmtId="167" fontId="7" fillId="34" borderId="14" xfId="0" applyNumberFormat="1" applyFont="1" applyFill="1" applyBorder="1" applyAlignment="1">
      <alignment horizontal="center" vertical="center" wrapText="1"/>
    </xf>
    <xf numFmtId="10" fontId="10" fillId="32" borderId="14" xfId="0" applyNumberFormat="1" applyFont="1" applyFill="1" applyBorder="1" applyAlignment="1">
      <alignment horizontal="center" vertical="center" wrapText="1"/>
    </xf>
    <xf numFmtId="4" fontId="7" fillId="0" borderId="14" xfId="59" applyNumberFormat="1" applyFont="1" applyFill="1" applyBorder="1" applyAlignment="1">
      <alignment horizontal="center" vertical="center" wrapText="1"/>
      <protection/>
    </xf>
    <xf numFmtId="0" fontId="7" fillId="3" borderId="15" xfId="0" applyFont="1" applyFill="1" applyBorder="1" applyAlignment="1">
      <alignment horizontal="center" vertical="center" wrapText="1"/>
    </xf>
    <xf numFmtId="0" fontId="7" fillId="3" borderId="40" xfId="0" applyFont="1" applyFill="1" applyBorder="1" applyAlignment="1">
      <alignment horizontal="center"/>
    </xf>
    <xf numFmtId="0" fontId="7" fillId="3" borderId="0" xfId="0" applyFont="1" applyFill="1" applyBorder="1" applyAlignment="1">
      <alignment horizontal="center"/>
    </xf>
    <xf numFmtId="0" fontId="7" fillId="3" borderId="41" xfId="0" applyFont="1" applyFill="1" applyBorder="1" applyAlignment="1">
      <alignment horizontal="center"/>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9" xfId="0" applyNumberFormat="1" applyFont="1" applyFill="1" applyBorder="1" applyAlignment="1">
      <alignment horizontal="center" vertical="top" wrapText="1"/>
    </xf>
    <xf numFmtId="0" fontId="7" fillId="3" borderId="17" xfId="0" applyNumberFormat="1" applyFont="1" applyFill="1" applyBorder="1" applyAlignment="1">
      <alignment horizontal="center" vertical="top" wrapText="1"/>
    </xf>
    <xf numFmtId="49" fontId="7" fillId="32" borderId="49" xfId="0" applyNumberFormat="1" applyFont="1" applyFill="1" applyBorder="1" applyAlignment="1">
      <alignment horizontal="center" vertical="center" textRotation="90" wrapText="1"/>
    </xf>
    <xf numFmtId="0" fontId="7" fillId="32" borderId="67" xfId="61" applyFont="1" applyFill="1" applyBorder="1" applyAlignment="1">
      <alignment horizontal="center" vertical="center" wrapText="1"/>
      <protection/>
    </xf>
    <xf numFmtId="0" fontId="7" fillId="32" borderId="29" xfId="0" applyFont="1" applyFill="1" applyBorder="1" applyAlignment="1">
      <alignment horizontal="center" vertical="center" textRotation="255" wrapText="1"/>
    </xf>
    <xf numFmtId="0" fontId="12" fillId="32" borderId="14" xfId="0" applyFont="1" applyFill="1" applyBorder="1" applyAlignment="1">
      <alignment vertical="center" wrapText="1"/>
    </xf>
    <xf numFmtId="165" fontId="10" fillId="0" borderId="14" xfId="0" applyNumberFormat="1" applyFont="1" applyBorder="1" applyAlignment="1">
      <alignment horizontal="center" vertical="center" wrapText="1"/>
    </xf>
    <xf numFmtId="0" fontId="7" fillId="0" borderId="14" xfId="0" applyFont="1" applyBorder="1" applyAlignment="1">
      <alignment horizontal="center" vertical="center"/>
    </xf>
    <xf numFmtId="167" fontId="7" fillId="32" borderId="38" xfId="0" applyNumberFormat="1" applyFont="1" applyFill="1" applyBorder="1" applyAlignment="1">
      <alignment horizontal="center" vertical="center" wrapText="1"/>
    </xf>
    <xf numFmtId="0" fontId="7" fillId="32" borderId="28" xfId="0" applyFont="1" applyFill="1" applyBorder="1" applyAlignment="1">
      <alignment horizontal="center" vertical="center"/>
    </xf>
    <xf numFmtId="0" fontId="7" fillId="0" borderId="31" xfId="59" applyFont="1" applyBorder="1" applyAlignment="1">
      <alignment horizontal="center" vertical="center" wrapText="1"/>
      <protection/>
    </xf>
    <xf numFmtId="0" fontId="7" fillId="32" borderId="39" xfId="0" applyFont="1" applyFill="1" applyBorder="1" applyAlignment="1">
      <alignment vertical="center"/>
    </xf>
    <xf numFmtId="0" fontId="7" fillId="0" borderId="14" xfId="0" applyFont="1" applyFill="1" applyBorder="1" applyAlignment="1">
      <alignment horizontal="center" vertical="center"/>
    </xf>
    <xf numFmtId="0" fontId="7" fillId="0" borderId="38" xfId="67" applyFont="1" applyFill="1" applyBorder="1" applyAlignment="1">
      <alignment horizontal="center" vertical="center" wrapText="1"/>
      <protection/>
    </xf>
    <xf numFmtId="0" fontId="7" fillId="32" borderId="16" xfId="0" applyNumberFormat="1" applyFont="1" applyFill="1" applyBorder="1" applyAlignment="1">
      <alignment horizontal="center" vertical="center" wrapText="1"/>
    </xf>
    <xf numFmtId="0" fontId="7" fillId="32" borderId="16" xfId="0" applyNumberFormat="1" applyFont="1" applyFill="1" applyBorder="1" applyAlignment="1">
      <alignment vertical="top"/>
    </xf>
    <xf numFmtId="0" fontId="7" fillId="0" borderId="14" xfId="0" applyNumberFormat="1" applyFont="1" applyBorder="1" applyAlignment="1">
      <alignment vertical="top" wrapText="1"/>
    </xf>
    <xf numFmtId="0" fontId="7" fillId="0" borderId="16" xfId="0" applyNumberFormat="1" applyFont="1" applyBorder="1" applyAlignment="1">
      <alignment vertical="top" wrapText="1"/>
    </xf>
    <xf numFmtId="0" fontId="7" fillId="3" borderId="1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2" fillId="32" borderId="0" xfId="0" applyFont="1" applyFill="1" applyAlignment="1">
      <alignment horizontal="center" vertical="center" textRotation="255" wrapText="1"/>
    </xf>
    <xf numFmtId="0" fontId="7" fillId="32" borderId="14" xfId="0" applyFont="1" applyFill="1" applyBorder="1" applyAlignment="1">
      <alignment horizontal="left" vertical="center"/>
    </xf>
    <xf numFmtId="10" fontId="7" fillId="0" borderId="14" xfId="0" applyNumberFormat="1" applyFont="1" applyBorder="1" applyAlignment="1">
      <alignment horizontal="center" vertical="center" wrapText="1"/>
    </xf>
    <xf numFmtId="0" fontId="7" fillId="0" borderId="14" xfId="0" applyFont="1" applyFill="1" applyBorder="1" applyAlignment="1" quotePrefix="1">
      <alignment horizontal="center" vertical="center" wrapText="1"/>
    </xf>
    <xf numFmtId="0" fontId="7" fillId="0" borderId="12" xfId="0" applyNumberFormat="1" applyFont="1" applyBorder="1" applyAlignment="1">
      <alignment vertical="top" wrapText="1"/>
    </xf>
    <xf numFmtId="0" fontId="7" fillId="0" borderId="13" xfId="0" applyNumberFormat="1" applyFont="1" applyBorder="1" applyAlignment="1">
      <alignment vertical="top" wrapText="1"/>
    </xf>
    <xf numFmtId="0" fontId="7" fillId="33" borderId="19" xfId="0" applyNumberFormat="1" applyFont="1" applyFill="1" applyBorder="1" applyAlignment="1">
      <alignment horizontal="center" vertical="top" wrapText="1"/>
    </xf>
    <xf numFmtId="0" fontId="7" fillId="33" borderId="17" xfId="0" applyNumberFormat="1" applyFont="1" applyFill="1" applyBorder="1" applyAlignment="1">
      <alignment horizontal="center" vertical="top" wrapText="1"/>
    </xf>
    <xf numFmtId="0" fontId="7" fillId="33" borderId="17" xfId="0" applyNumberFormat="1" applyFont="1" applyFill="1" applyBorder="1" applyAlignment="1">
      <alignment vertical="center" wrapText="1"/>
    </xf>
    <xf numFmtId="0" fontId="7" fillId="33" borderId="18" xfId="0" applyNumberFormat="1" applyFont="1" applyFill="1" applyBorder="1" applyAlignment="1">
      <alignment vertical="center" wrapText="1"/>
    </xf>
    <xf numFmtId="0" fontId="7" fillId="3" borderId="20" xfId="0" applyFont="1" applyFill="1" applyBorder="1" applyAlignment="1">
      <alignment horizontal="center" vertical="center" wrapText="1"/>
    </xf>
    <xf numFmtId="0" fontId="7" fillId="3" borderId="0" xfId="0" applyFont="1" applyFill="1" applyBorder="1" applyAlignment="1">
      <alignment horizontal="left" wrapText="1"/>
    </xf>
    <xf numFmtId="0" fontId="7" fillId="3" borderId="0" xfId="0" applyFont="1" applyFill="1" applyBorder="1" applyAlignment="1">
      <alignment horizontal="center" wrapText="1"/>
    </xf>
    <xf numFmtId="0" fontId="7" fillId="3" borderId="0" xfId="0" applyFont="1" applyFill="1" applyBorder="1" applyAlignment="1">
      <alignment wrapText="1"/>
    </xf>
    <xf numFmtId="0" fontId="7" fillId="3" borderId="41" xfId="0" applyFont="1" applyFill="1" applyBorder="1" applyAlignment="1">
      <alignment wrapText="1"/>
    </xf>
    <xf numFmtId="0" fontId="7" fillId="3" borderId="19"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32" borderId="0" xfId="0" applyFont="1" applyFill="1" applyAlignment="1">
      <alignment horizontal="center" vertical="center" wrapText="1"/>
    </xf>
    <xf numFmtId="0" fontId="7" fillId="0" borderId="0" xfId="0"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0" fillId="39" borderId="68" xfId="60" applyFont="1" applyFill="1" applyBorder="1" applyAlignment="1">
      <alignment horizontal="center" vertical="center" wrapText="1"/>
      <protection/>
    </xf>
    <xf numFmtId="0" fontId="10" fillId="39" borderId="69" xfId="60" applyFont="1" applyFill="1" applyBorder="1" applyAlignment="1">
      <alignment horizontal="center" vertical="center" wrapText="1"/>
      <protection/>
    </xf>
    <xf numFmtId="0" fontId="3" fillId="32" borderId="14" xfId="0" applyFont="1" applyFill="1" applyBorder="1" applyAlignment="1">
      <alignment horizontal="center" vertical="center" textRotation="90" wrapText="1"/>
    </xf>
    <xf numFmtId="0" fontId="3" fillId="32" borderId="14" xfId="0" applyFont="1" applyFill="1" applyBorder="1" applyAlignment="1" quotePrefix="1">
      <alignment horizontal="center" vertical="center" wrapText="1"/>
    </xf>
    <xf numFmtId="0" fontId="3" fillId="0" borderId="14" xfId="57" applyFont="1" applyBorder="1" applyAlignment="1">
      <alignment horizontal="center" vertical="center" wrapText="1"/>
      <protection/>
    </xf>
    <xf numFmtId="0" fontId="4" fillId="0" borderId="14" xfId="68" applyFont="1" applyBorder="1" applyAlignment="1">
      <alignment horizontal="center" vertical="center" wrapText="1"/>
      <protection/>
    </xf>
    <xf numFmtId="0" fontId="4" fillId="0" borderId="14" xfId="68" applyFont="1" applyBorder="1" applyAlignment="1">
      <alignment horizontal="center" vertical="center" wrapText="1"/>
      <protection/>
    </xf>
    <xf numFmtId="0" fontId="3" fillId="32" borderId="14" xfId="0" applyFont="1" applyFill="1" applyBorder="1" applyAlignment="1">
      <alignment horizontal="center" vertical="center" wrapText="1"/>
    </xf>
    <xf numFmtId="2" fontId="3" fillId="32" borderId="14" xfId="0" applyNumberFormat="1" applyFont="1" applyFill="1" applyBorder="1" applyAlignment="1">
      <alignment horizontal="center" vertical="center" wrapText="1"/>
    </xf>
    <xf numFmtId="0" fontId="3" fillId="0" borderId="14" xfId="0" applyFont="1" applyBorder="1" applyAlignment="1" quotePrefix="1">
      <alignment horizontal="center" vertical="center" wrapText="1"/>
    </xf>
    <xf numFmtId="0" fontId="3" fillId="0" borderId="14" xfId="0" applyNumberFormat="1" applyFont="1" applyBorder="1" applyAlignment="1">
      <alignment horizontal="center" vertical="center" wrapText="1"/>
    </xf>
    <xf numFmtId="0" fontId="3" fillId="32" borderId="14" xfId="0" applyNumberFormat="1" applyFont="1" applyFill="1" applyBorder="1" applyAlignment="1">
      <alignment horizontal="center" vertical="center"/>
    </xf>
    <xf numFmtId="1" fontId="3" fillId="32" borderId="14" xfId="0" applyNumberFormat="1" applyFont="1" applyFill="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quotePrefix="1">
      <alignment horizontal="center" vertical="center" wrapText="1"/>
    </xf>
    <xf numFmtId="0" fontId="3" fillId="32" borderId="14" xfId="0" applyFont="1" applyFill="1" applyBorder="1" applyAlignment="1">
      <alignment horizontal="center" vertical="center"/>
    </xf>
    <xf numFmtId="0" fontId="3" fillId="32" borderId="14" xfId="0" applyFont="1" applyFill="1" applyBorder="1" applyAlignment="1">
      <alignment vertical="center"/>
    </xf>
    <xf numFmtId="0" fontId="3" fillId="0" borderId="14" xfId="0" applyFont="1" applyBorder="1" applyAlignment="1">
      <alignment horizontal="center" vertical="center"/>
    </xf>
    <xf numFmtId="0" fontId="4" fillId="32" borderId="14"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3" fillId="32" borderId="14" xfId="0" applyNumberFormat="1" applyFont="1" applyFill="1" applyBorder="1" applyAlignment="1">
      <alignment horizontal="center" vertical="center" wrapText="1"/>
    </xf>
    <xf numFmtId="1" fontId="3" fillId="32" borderId="14" xfId="0" applyNumberFormat="1" applyFont="1" applyFill="1" applyBorder="1" applyAlignment="1">
      <alignment horizontal="center" vertical="center" wrapText="1"/>
    </xf>
    <xf numFmtId="0" fontId="3" fillId="32" borderId="14" xfId="0" applyNumberFormat="1" applyFont="1" applyFill="1" applyBorder="1" applyAlignment="1">
      <alignment vertical="top"/>
    </xf>
    <xf numFmtId="0" fontId="7" fillId="40" borderId="70" xfId="0" applyFont="1" applyFill="1" applyBorder="1" applyAlignment="1">
      <alignment horizontal="center" vertical="center" wrapText="1"/>
    </xf>
    <xf numFmtId="0" fontId="7" fillId="41" borderId="68" xfId="0" applyFont="1" applyFill="1" applyBorder="1" applyAlignment="1">
      <alignment horizontal="center" vertical="center" wrapText="1"/>
    </xf>
    <xf numFmtId="0" fontId="7" fillId="40" borderId="55" xfId="0" applyFont="1" applyFill="1" applyBorder="1" applyAlignment="1">
      <alignment horizontal="center" vertical="center" wrapText="1"/>
    </xf>
    <xf numFmtId="49" fontId="7" fillId="40" borderId="68" xfId="0" applyNumberFormat="1" applyFont="1" applyFill="1" applyBorder="1" applyAlignment="1">
      <alignment horizontal="center" vertical="center" textRotation="90" wrapText="1"/>
    </xf>
    <xf numFmtId="49" fontId="10" fillId="42" borderId="68" xfId="60" applyNumberFormat="1" applyFont="1" applyFill="1" applyBorder="1" applyAlignment="1">
      <alignment horizontal="center" vertical="center" wrapText="1"/>
      <protection/>
    </xf>
    <xf numFmtId="167" fontId="10" fillId="42" borderId="68" xfId="60" applyNumberFormat="1" applyFont="1" applyFill="1" applyBorder="1" applyAlignment="1">
      <alignment horizontal="center" vertical="center" wrapText="1"/>
      <protection/>
    </xf>
    <xf numFmtId="0" fontId="10" fillId="42" borderId="68" xfId="60" applyFont="1" applyFill="1" applyBorder="1" applyAlignment="1">
      <alignment horizontal="center" vertical="center" wrapText="1"/>
      <protection/>
    </xf>
    <xf numFmtId="0" fontId="3" fillId="43" borderId="14" xfId="0" applyFont="1" applyFill="1" applyBorder="1" applyAlignment="1">
      <alignment horizontal="center" vertical="center" wrapText="1"/>
    </xf>
    <xf numFmtId="2" fontId="3" fillId="43" borderId="14" xfId="0" applyNumberFormat="1" applyFont="1" applyFill="1" applyBorder="1" applyAlignment="1">
      <alignment horizontal="center" vertical="center" wrapText="1"/>
    </xf>
    <xf numFmtId="0" fontId="3" fillId="43" borderId="14" xfId="0" applyFont="1" applyFill="1" applyBorder="1" applyAlignment="1">
      <alignment vertical="center" wrapText="1"/>
    </xf>
    <xf numFmtId="0" fontId="7" fillId="43" borderId="71" xfId="0" applyFont="1" applyFill="1" applyBorder="1" applyAlignment="1">
      <alignment horizontal="center" vertical="center" wrapText="1"/>
    </xf>
    <xf numFmtId="0" fontId="7" fillId="44" borderId="54" xfId="0" applyFont="1" applyFill="1" applyBorder="1" applyAlignment="1">
      <alignment horizontal="center" vertical="center" wrapText="1"/>
    </xf>
    <xf numFmtId="0" fontId="7" fillId="43" borderId="44" xfId="0" applyFont="1" applyFill="1" applyBorder="1" applyAlignment="1">
      <alignment horizontal="center" vertical="center" wrapText="1"/>
    </xf>
    <xf numFmtId="49" fontId="7" fillId="43" borderId="54" xfId="0" applyNumberFormat="1" applyFont="1" applyFill="1" applyBorder="1" applyAlignment="1">
      <alignment horizontal="center" vertical="center" wrapText="1"/>
    </xf>
    <xf numFmtId="0" fontId="7" fillId="43" borderId="72" xfId="0" applyFont="1" applyFill="1" applyBorder="1" applyAlignment="1">
      <alignment horizontal="center" vertical="center" wrapText="1"/>
    </xf>
    <xf numFmtId="49" fontId="10" fillId="45" borderId="72" xfId="60" applyNumberFormat="1" applyFont="1" applyFill="1" applyBorder="1" applyAlignment="1">
      <alignment horizontal="center" vertical="center" wrapText="1"/>
      <protection/>
    </xf>
    <xf numFmtId="0" fontId="10" fillId="45" borderId="72" xfId="60" applyFont="1" applyFill="1" applyBorder="1" applyAlignment="1">
      <alignment horizontal="center" vertical="center" wrapText="1"/>
      <protection/>
    </xf>
    <xf numFmtId="0" fontId="10" fillId="45" borderId="73" xfId="60" applyFont="1" applyFill="1" applyBorder="1" applyAlignment="1">
      <alignment horizontal="center" vertical="center" wrapText="1"/>
      <protection/>
    </xf>
    <xf numFmtId="0" fontId="7" fillId="43" borderId="14" xfId="0" applyFont="1" applyFill="1" applyBorder="1" applyAlignment="1">
      <alignment horizontal="center" vertical="center" wrapText="1"/>
    </xf>
    <xf numFmtId="2" fontId="7" fillId="43" borderId="14" xfId="0" applyNumberFormat="1" applyFont="1" applyFill="1" applyBorder="1" applyAlignment="1">
      <alignment horizontal="center" vertical="center"/>
    </xf>
    <xf numFmtId="0" fontId="7" fillId="43" borderId="14" xfId="0" applyNumberFormat="1" applyFont="1" applyFill="1" applyBorder="1" applyAlignment="1">
      <alignment horizontal="center" vertical="center" wrapText="1"/>
    </xf>
    <xf numFmtId="0" fontId="7" fillId="43" borderId="16" xfId="0" applyNumberFormat="1" applyFont="1" applyFill="1" applyBorder="1" applyAlignment="1">
      <alignment horizontal="center" vertical="center" wrapText="1"/>
    </xf>
    <xf numFmtId="0" fontId="7" fillId="43" borderId="38" xfId="0" applyNumberFormat="1" applyFont="1" applyFill="1" applyBorder="1" applyAlignment="1">
      <alignment horizontal="center" vertical="center" wrapText="1"/>
    </xf>
    <xf numFmtId="0" fontId="7" fillId="43" borderId="39" xfId="0" applyNumberFormat="1" applyFont="1" applyFill="1" applyBorder="1" applyAlignment="1">
      <alignment horizontal="center" vertical="center" wrapText="1"/>
    </xf>
    <xf numFmtId="0" fontId="7" fillId="43" borderId="40" xfId="0" applyFont="1" applyFill="1" applyBorder="1" applyAlignment="1">
      <alignment horizontal="center"/>
    </xf>
    <xf numFmtId="0" fontId="7" fillId="43" borderId="0" xfId="0" applyFont="1" applyFill="1" applyBorder="1" applyAlignment="1">
      <alignment horizontal="center"/>
    </xf>
    <xf numFmtId="0" fontId="7" fillId="43" borderId="41" xfId="0" applyFont="1" applyFill="1" applyBorder="1" applyAlignment="1">
      <alignment horizontal="center"/>
    </xf>
    <xf numFmtId="0" fontId="7" fillId="43" borderId="0" xfId="0" applyFont="1" applyFill="1" applyBorder="1" applyAlignment="1">
      <alignment horizontal="center" vertical="center" wrapText="1"/>
    </xf>
    <xf numFmtId="0" fontId="7" fillId="43" borderId="10" xfId="0" applyFont="1" applyFill="1" applyBorder="1" applyAlignment="1">
      <alignment horizontal="center" vertical="center" wrapText="1"/>
    </xf>
    <xf numFmtId="0" fontId="11" fillId="43" borderId="40" xfId="0" applyFont="1" applyFill="1" applyBorder="1" applyAlignment="1">
      <alignment vertical="center" wrapText="1"/>
    </xf>
    <xf numFmtId="0" fontId="11" fillId="43" borderId="0" xfId="0" applyFont="1" applyFill="1" applyBorder="1" applyAlignment="1">
      <alignment horizontal="center" vertical="center"/>
    </xf>
    <xf numFmtId="0" fontId="11" fillId="43" borderId="0" xfId="0" applyFont="1" applyFill="1" applyBorder="1" applyAlignment="1">
      <alignment vertical="center"/>
    </xf>
    <xf numFmtId="0" fontId="11" fillId="43" borderId="41" xfId="0" applyFont="1" applyFill="1" applyBorder="1" applyAlignment="1">
      <alignment vertical="center"/>
    </xf>
    <xf numFmtId="0" fontId="11" fillId="43" borderId="40" xfId="0" applyFont="1" applyFill="1" applyBorder="1" applyAlignment="1">
      <alignment/>
    </xf>
    <xf numFmtId="0" fontId="7" fillId="43" borderId="19" xfId="0" applyFont="1" applyFill="1" applyBorder="1" applyAlignment="1">
      <alignment horizontal="center" vertical="center" wrapText="1"/>
    </xf>
    <xf numFmtId="1" fontId="10" fillId="45" borderId="54" xfId="60" applyNumberFormat="1" applyFont="1" applyFill="1" applyBorder="1" applyAlignment="1">
      <alignment horizontal="center" vertical="center" wrapText="1"/>
      <protection/>
    </xf>
    <xf numFmtId="167" fontId="10" fillId="45" borderId="54" xfId="60" applyNumberFormat="1" applyFont="1" applyFill="1" applyBorder="1" applyAlignment="1">
      <alignment horizontal="center" vertical="center" wrapText="1"/>
      <protection/>
    </xf>
    <xf numFmtId="0" fontId="10" fillId="45" borderId="54" xfId="60" applyFont="1" applyFill="1" applyBorder="1" applyAlignment="1">
      <alignment horizontal="center" vertical="center" wrapText="1"/>
      <protection/>
    </xf>
    <xf numFmtId="1" fontId="7" fillId="43" borderId="14" xfId="0" applyNumberFormat="1" applyFont="1" applyFill="1" applyBorder="1" applyAlignment="1">
      <alignment horizontal="center" vertical="center" wrapText="1"/>
    </xf>
    <xf numFmtId="167" fontId="7" fillId="43" borderId="14" xfId="0" applyNumberFormat="1" applyFont="1" applyFill="1" applyBorder="1" applyAlignment="1">
      <alignment horizontal="center" vertical="center" wrapText="1"/>
    </xf>
    <xf numFmtId="0" fontId="7" fillId="43" borderId="14" xfId="0" applyFont="1" applyFill="1" applyBorder="1" applyAlignment="1">
      <alignment horizontal="center" vertical="center"/>
    </xf>
    <xf numFmtId="0" fontId="3" fillId="43" borderId="14" xfId="0" applyFont="1" applyFill="1" applyBorder="1" applyAlignment="1">
      <alignment horizontal="center" vertical="center" wrapText="1"/>
    </xf>
    <xf numFmtId="2" fontId="3" fillId="43" borderId="14" xfId="0" applyNumberFormat="1" applyFont="1" applyFill="1" applyBorder="1" applyAlignment="1">
      <alignment horizontal="center" vertical="center" wrapText="1"/>
    </xf>
    <xf numFmtId="0" fontId="3" fillId="43" borderId="14" xfId="0" applyNumberFormat="1" applyFont="1" applyFill="1" applyBorder="1" applyAlignment="1">
      <alignment horizontal="center" vertical="center" wrapText="1"/>
    </xf>
    <xf numFmtId="1" fontId="3" fillId="43" borderId="14" xfId="0" applyNumberFormat="1" applyFont="1" applyFill="1" applyBorder="1" applyAlignment="1">
      <alignment horizontal="center" vertical="center" wrapText="1"/>
    </xf>
    <xf numFmtId="0" fontId="3" fillId="43" borderId="14" xfId="0" applyFont="1" applyFill="1" applyBorder="1" applyAlignment="1">
      <alignment horizontal="center" vertical="center"/>
    </xf>
    <xf numFmtId="0" fontId="3" fillId="43" borderId="14" xfId="0" applyNumberFormat="1" applyFont="1" applyFill="1" applyBorder="1" applyAlignment="1">
      <alignment vertical="top"/>
    </xf>
    <xf numFmtId="0" fontId="7" fillId="43" borderId="14" xfId="0" applyFont="1" applyFill="1" applyBorder="1" applyAlignment="1">
      <alignment horizontal="center" vertical="center" wrapText="1"/>
    </xf>
    <xf numFmtId="0" fontId="7" fillId="44" borderId="14" xfId="0" applyFont="1" applyFill="1" applyBorder="1" applyAlignment="1">
      <alignment horizontal="center" vertical="center" wrapText="1"/>
    </xf>
    <xf numFmtId="49" fontId="7" fillId="43" borderId="14" xfId="0" applyNumberFormat="1" applyFont="1" applyFill="1" applyBorder="1" applyAlignment="1">
      <alignment horizontal="center" vertical="center" wrapText="1"/>
    </xf>
    <xf numFmtId="49" fontId="10" fillId="45" borderId="14" xfId="60" applyNumberFormat="1" applyFont="1" applyFill="1" applyBorder="1" applyAlignment="1">
      <alignment horizontal="center" vertical="center" wrapText="1"/>
      <protection/>
    </xf>
    <xf numFmtId="167" fontId="10" fillId="45" borderId="14" xfId="60" applyNumberFormat="1" applyFont="1" applyFill="1" applyBorder="1" applyAlignment="1">
      <alignment horizontal="center" vertical="center" wrapText="1"/>
      <protection/>
    </xf>
    <xf numFmtId="0" fontId="10" fillId="45" borderId="14" xfId="60" applyFont="1" applyFill="1" applyBorder="1" applyAlignment="1">
      <alignment horizontal="center" vertical="center" wrapText="1"/>
      <protection/>
    </xf>
    <xf numFmtId="0" fontId="7" fillId="43" borderId="28" xfId="0" applyFont="1" applyFill="1" applyBorder="1" applyAlignment="1">
      <alignment horizontal="center" vertical="center" wrapText="1"/>
    </xf>
    <xf numFmtId="0" fontId="7" fillId="44" borderId="28" xfId="0" applyFont="1" applyFill="1" applyBorder="1" applyAlignment="1">
      <alignment horizontal="center" vertical="center" wrapText="1"/>
    </xf>
    <xf numFmtId="49" fontId="7" fillId="43" borderId="28" xfId="0" applyNumberFormat="1" applyFont="1" applyFill="1" applyBorder="1" applyAlignment="1">
      <alignment horizontal="center" vertical="center" wrapText="1"/>
    </xf>
    <xf numFmtId="49" fontId="10" fillId="45" borderId="28" xfId="60" applyNumberFormat="1" applyFont="1" applyFill="1" applyBorder="1" applyAlignment="1">
      <alignment horizontal="center" vertical="center" wrapText="1"/>
      <protection/>
    </xf>
    <xf numFmtId="167" fontId="10" fillId="45" borderId="28" xfId="60" applyNumberFormat="1" applyFont="1" applyFill="1" applyBorder="1" applyAlignment="1">
      <alignment horizontal="center" vertical="center" wrapText="1"/>
      <protection/>
    </xf>
    <xf numFmtId="0" fontId="10" fillId="45" borderId="28" xfId="60" applyFont="1" applyFill="1" applyBorder="1" applyAlignment="1">
      <alignment horizontal="center" vertical="center" wrapText="1"/>
      <protection/>
    </xf>
    <xf numFmtId="0" fontId="7" fillId="46" borderId="71" xfId="0" applyFont="1" applyFill="1" applyBorder="1" applyAlignment="1">
      <alignment horizontal="center" vertical="center" wrapText="1"/>
    </xf>
    <xf numFmtId="0" fontId="7" fillId="47" borderId="54" xfId="0" applyFont="1" applyFill="1" applyBorder="1" applyAlignment="1">
      <alignment horizontal="center" vertical="center" wrapText="1"/>
    </xf>
    <xf numFmtId="0" fontId="7" fillId="46" borderId="19" xfId="0" applyFont="1" applyFill="1" applyBorder="1" applyAlignment="1">
      <alignment horizontal="center" vertical="center" wrapText="1"/>
    </xf>
    <xf numFmtId="49" fontId="7" fillId="46" borderId="54" xfId="0" applyNumberFormat="1" applyFont="1" applyFill="1" applyBorder="1" applyAlignment="1">
      <alignment horizontal="center" vertical="center" wrapText="1"/>
    </xf>
    <xf numFmtId="49" fontId="10" fillId="48" borderId="54" xfId="60" applyNumberFormat="1" applyFont="1" applyFill="1" applyBorder="1" applyAlignment="1">
      <alignment horizontal="center" vertical="center" wrapText="1"/>
      <protection/>
    </xf>
    <xf numFmtId="167" fontId="10" fillId="48" borderId="54" xfId="60" applyNumberFormat="1" applyFont="1" applyFill="1" applyBorder="1" applyAlignment="1">
      <alignment horizontal="center" vertical="center" wrapText="1"/>
      <protection/>
    </xf>
    <xf numFmtId="0" fontId="10" fillId="48" borderId="54" xfId="60" applyFont="1" applyFill="1" applyBorder="1" applyAlignment="1">
      <alignment horizontal="center" vertical="center" wrapText="1"/>
      <protection/>
    </xf>
    <xf numFmtId="167" fontId="3" fillId="43" borderId="14" xfId="0" applyNumberFormat="1" applyFont="1" applyFill="1" applyBorder="1" applyAlignment="1">
      <alignment horizontal="center" vertical="center" wrapText="1"/>
    </xf>
    <xf numFmtId="167" fontId="3" fillId="43" borderId="14" xfId="0" applyNumberFormat="1" applyFont="1" applyFill="1" applyBorder="1" applyAlignment="1">
      <alignment horizontal="center" vertical="center" wrapText="1"/>
    </xf>
    <xf numFmtId="0" fontId="7" fillId="43" borderId="55" xfId="0" applyFont="1" applyFill="1" applyBorder="1" applyAlignment="1">
      <alignment horizontal="center" vertical="center" wrapText="1"/>
    </xf>
    <xf numFmtId="49" fontId="7" fillId="43" borderId="68" xfId="0" applyNumberFormat="1" applyFont="1" applyFill="1" applyBorder="1" applyAlignment="1">
      <alignment horizontal="center" vertical="center" wrapText="1"/>
    </xf>
    <xf numFmtId="49" fontId="10" fillId="45" borderId="68" xfId="60" applyNumberFormat="1" applyFont="1" applyFill="1" applyBorder="1" applyAlignment="1">
      <alignment horizontal="center" vertical="center" wrapText="1"/>
      <protection/>
    </xf>
    <xf numFmtId="167" fontId="10" fillId="45" borderId="68" xfId="60" applyNumberFormat="1" applyFont="1" applyFill="1" applyBorder="1" applyAlignment="1">
      <alignment horizontal="center" vertical="center" wrapText="1"/>
      <protection/>
    </xf>
    <xf numFmtId="0" fontId="10" fillId="45" borderId="68" xfId="60" applyFont="1" applyFill="1" applyBorder="1" applyAlignment="1">
      <alignment horizontal="center" vertical="center" wrapText="1"/>
      <protection/>
    </xf>
    <xf numFmtId="0" fontId="7" fillId="43" borderId="70" xfId="0" applyFont="1" applyFill="1" applyBorder="1" applyAlignment="1">
      <alignment horizontal="center" vertical="center" wrapText="1"/>
    </xf>
    <xf numFmtId="0" fontId="7" fillId="44" borderId="68" xfId="0" applyFont="1" applyFill="1" applyBorder="1" applyAlignment="1">
      <alignment horizontal="center" vertical="center" wrapText="1"/>
    </xf>
    <xf numFmtId="49" fontId="7" fillId="49" borderId="14" xfId="0" applyNumberFormat="1" applyFont="1" applyFill="1" applyBorder="1" applyAlignment="1">
      <alignment horizontal="center" vertical="center" wrapText="1"/>
    </xf>
    <xf numFmtId="2" fontId="7" fillId="49" borderId="14" xfId="0" applyNumberFormat="1" applyFont="1" applyFill="1" applyBorder="1" applyAlignment="1">
      <alignment horizontal="center" vertical="center" wrapText="1"/>
    </xf>
    <xf numFmtId="0" fontId="7" fillId="43" borderId="71" xfId="0" applyFont="1" applyFill="1" applyBorder="1" applyAlignment="1">
      <alignment horizontal="center" vertical="center" wrapText="1"/>
    </xf>
    <xf numFmtId="0" fontId="7" fillId="43" borderId="44" xfId="0" applyFont="1" applyFill="1" applyBorder="1" applyAlignment="1">
      <alignment horizontal="center" vertical="center" wrapText="1"/>
    </xf>
    <xf numFmtId="49" fontId="7" fillId="43" borderId="54" xfId="0" applyNumberFormat="1" applyFont="1" applyFill="1" applyBorder="1" applyAlignment="1">
      <alignment horizontal="center" vertical="center" wrapText="1"/>
    </xf>
    <xf numFmtId="0" fontId="7" fillId="43" borderId="57" xfId="0" applyFont="1" applyFill="1" applyBorder="1" applyAlignment="1">
      <alignment horizontal="center" vertical="center" wrapText="1"/>
    </xf>
    <xf numFmtId="49" fontId="10" fillId="45" borderId="72" xfId="60" applyNumberFormat="1" applyFont="1" applyFill="1" applyBorder="1" applyAlignment="1">
      <alignment horizontal="center" vertical="center" wrapText="1"/>
      <protection/>
    </xf>
    <xf numFmtId="0" fontId="10" fillId="45" borderId="72" xfId="60" applyFont="1" applyFill="1" applyBorder="1" applyAlignment="1">
      <alignment horizontal="center" vertical="center" wrapText="1"/>
      <protection/>
    </xf>
    <xf numFmtId="0" fontId="10" fillId="45" borderId="73" xfId="60" applyFont="1" applyFill="1" applyBorder="1" applyAlignment="1">
      <alignment horizontal="center" vertical="center" wrapText="1"/>
      <protection/>
    </xf>
    <xf numFmtId="0" fontId="7" fillId="43" borderId="14" xfId="0" applyNumberFormat="1" applyFont="1" applyFill="1" applyBorder="1" applyAlignment="1">
      <alignment horizontal="center" vertical="center" wrapText="1"/>
    </xf>
    <xf numFmtId="0" fontId="7" fillId="43" borderId="14" xfId="0" applyNumberFormat="1" applyFont="1" applyFill="1" applyBorder="1" applyAlignment="1">
      <alignment vertical="top"/>
    </xf>
    <xf numFmtId="49" fontId="7" fillId="43" borderId="14" xfId="0" applyNumberFormat="1" applyFont="1" applyFill="1" applyBorder="1" applyAlignment="1">
      <alignment horizontal="center" vertical="center" wrapText="1"/>
    </xf>
    <xf numFmtId="2" fontId="7" fillId="43" borderId="14" xfId="0" applyNumberFormat="1" applyFont="1" applyFill="1" applyBorder="1" applyAlignment="1">
      <alignment horizontal="center" vertical="center" wrapText="1"/>
    </xf>
    <xf numFmtId="2" fontId="7" fillId="43" borderId="14" xfId="0" applyNumberFormat="1" applyFont="1" applyFill="1" applyBorder="1" applyAlignment="1">
      <alignment horizontal="center" vertical="center" wrapText="1"/>
    </xf>
    <xf numFmtId="0" fontId="7" fillId="43" borderId="14" xfId="0" applyFont="1" applyFill="1" applyBorder="1" applyAlignment="1">
      <alignment horizontal="left" vertical="center" wrapText="1"/>
    </xf>
    <xf numFmtId="0" fontId="7" fillId="32" borderId="29" xfId="0" applyFont="1" applyFill="1" applyBorder="1" applyAlignment="1">
      <alignment horizontal="center" vertical="center" textRotation="90" wrapText="1"/>
    </xf>
    <xf numFmtId="0" fontId="7" fillId="32" borderId="16" xfId="61" applyFont="1" applyFill="1" applyBorder="1" applyAlignment="1">
      <alignment horizontal="center" vertical="center" wrapText="1"/>
      <protection/>
    </xf>
    <xf numFmtId="0" fontId="17" fillId="0" borderId="2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32" borderId="16" xfId="0" applyFont="1" applyFill="1" applyBorder="1" applyAlignment="1">
      <alignment horizontal="center" vertical="center"/>
    </xf>
    <xf numFmtId="0" fontId="7" fillId="43" borderId="29" xfId="0" applyFont="1" applyFill="1" applyBorder="1" applyAlignment="1">
      <alignment horizontal="center" vertical="center" wrapText="1"/>
    </xf>
    <xf numFmtId="0" fontId="10" fillId="45" borderId="16" xfId="60" applyFont="1" applyFill="1" applyBorder="1" applyAlignment="1">
      <alignment horizontal="center" vertical="center" wrapText="1"/>
      <protection/>
    </xf>
    <xf numFmtId="0" fontId="25" fillId="43" borderId="14" xfId="0" applyFont="1" applyFill="1" applyBorder="1" applyAlignment="1">
      <alignment horizontal="center" vertical="center" wrapText="1"/>
    </xf>
    <xf numFmtId="167" fontId="25" fillId="43" borderId="14" xfId="0" applyNumberFormat="1" applyFont="1" applyFill="1" applyBorder="1" applyAlignment="1">
      <alignment horizontal="center" vertical="center" wrapText="1"/>
    </xf>
    <xf numFmtId="0" fontId="7" fillId="43" borderId="72" xfId="0" applyFont="1" applyFill="1" applyBorder="1" applyAlignment="1">
      <alignment horizontal="center" vertical="center" wrapText="1"/>
    </xf>
    <xf numFmtId="167" fontId="10" fillId="45" borderId="72" xfId="60" applyNumberFormat="1" applyFont="1" applyFill="1" applyBorder="1" applyAlignment="1">
      <alignment horizontal="center" vertical="center" wrapText="1"/>
      <protection/>
    </xf>
    <xf numFmtId="167" fontId="3" fillId="43" borderId="28" xfId="0" applyNumberFormat="1" applyFont="1" applyFill="1" applyBorder="1" applyAlignment="1">
      <alignment horizontal="center" vertical="center" wrapText="1"/>
    </xf>
    <xf numFmtId="167" fontId="7" fillId="43" borderId="28" xfId="0" applyNumberFormat="1" applyFont="1" applyFill="1" applyBorder="1" applyAlignment="1">
      <alignment horizontal="center" vertical="center" wrapText="1"/>
    </xf>
    <xf numFmtId="0" fontId="7" fillId="43" borderId="14" xfId="0" applyFont="1" applyFill="1" applyBorder="1" applyAlignment="1">
      <alignment vertical="center" wrapText="1"/>
    </xf>
    <xf numFmtId="0" fontId="7" fillId="43" borderId="28" xfId="0" applyFont="1" applyFill="1" applyBorder="1" applyAlignment="1">
      <alignment horizontal="center" vertical="center" wrapText="1"/>
    </xf>
    <xf numFmtId="0" fontId="7" fillId="44" borderId="28" xfId="0" applyFont="1" applyFill="1" applyBorder="1" applyAlignment="1">
      <alignment horizontal="center" vertical="center" wrapText="1"/>
    </xf>
    <xf numFmtId="49" fontId="7" fillId="43" borderId="28" xfId="0" applyNumberFormat="1" applyFont="1" applyFill="1" applyBorder="1" applyAlignment="1">
      <alignment horizontal="center" vertical="center" wrapText="1"/>
    </xf>
    <xf numFmtId="49" fontId="10" fillId="45" borderId="28" xfId="60" applyNumberFormat="1" applyFont="1" applyFill="1" applyBorder="1" applyAlignment="1">
      <alignment horizontal="center" vertical="center" wrapText="1"/>
      <protection/>
    </xf>
    <xf numFmtId="167" fontId="10" fillId="45" borderId="28" xfId="60" applyNumberFormat="1" applyFont="1" applyFill="1" applyBorder="1" applyAlignment="1">
      <alignment horizontal="center" vertical="center" wrapText="1"/>
      <protection/>
    </xf>
    <xf numFmtId="0" fontId="10" fillId="45" borderId="28" xfId="60" applyFont="1" applyFill="1" applyBorder="1" applyAlignment="1">
      <alignment horizontal="center" vertical="center" wrapText="1"/>
      <protection/>
    </xf>
    <xf numFmtId="0" fontId="7" fillId="43" borderId="49" xfId="0" applyFont="1" applyFill="1" applyBorder="1" applyAlignment="1">
      <alignment horizontal="center" vertical="center" wrapText="1"/>
    </xf>
    <xf numFmtId="0" fontId="7" fillId="44" borderId="28" xfId="0" applyFont="1" applyFill="1" applyBorder="1" applyAlignment="1">
      <alignment horizontal="center" vertical="center" wrapText="1"/>
    </xf>
    <xf numFmtId="49" fontId="10" fillId="45" borderId="28" xfId="60" applyNumberFormat="1" applyFont="1" applyFill="1" applyBorder="1" applyAlignment="1">
      <alignment horizontal="center" vertical="center" wrapText="1"/>
      <protection/>
    </xf>
    <xf numFmtId="167" fontId="10" fillId="45" borderId="28" xfId="60" applyNumberFormat="1" applyFont="1" applyFill="1" applyBorder="1" applyAlignment="1">
      <alignment horizontal="center" vertical="center" wrapText="1"/>
      <protection/>
    </xf>
    <xf numFmtId="0" fontId="10" fillId="45" borderId="28" xfId="60" applyFont="1" applyFill="1" applyBorder="1" applyAlignment="1">
      <alignment horizontal="center" vertical="center" wrapText="1"/>
      <protection/>
    </xf>
    <xf numFmtId="0" fontId="10" fillId="45" borderId="36" xfId="60" applyFont="1" applyFill="1" applyBorder="1" applyAlignment="1">
      <alignment horizontal="center" vertical="center" wrapText="1"/>
      <protection/>
    </xf>
    <xf numFmtId="167" fontId="7" fillId="43" borderId="14" xfId="0" applyNumberFormat="1" applyFont="1" applyFill="1" applyBorder="1" applyAlignment="1">
      <alignment horizontal="center" vertical="center" wrapText="1"/>
    </xf>
    <xf numFmtId="167" fontId="7" fillId="43" borderId="14" xfId="51" applyNumberFormat="1" applyFont="1" applyFill="1" applyBorder="1" applyAlignment="1">
      <alignment horizontal="center" vertical="center" wrapText="1"/>
    </xf>
    <xf numFmtId="0" fontId="29" fillId="43" borderId="49" xfId="0" applyFont="1" applyFill="1" applyBorder="1" applyAlignment="1">
      <alignment horizontal="center" vertical="center" wrapText="1"/>
    </xf>
    <xf numFmtId="0" fontId="29" fillId="44" borderId="28" xfId="0" applyFont="1" applyFill="1" applyBorder="1" applyAlignment="1">
      <alignment horizontal="center" vertical="center" wrapText="1"/>
    </xf>
    <xf numFmtId="0" fontId="29" fillId="43" borderId="28" xfId="0" applyFont="1" applyFill="1" applyBorder="1" applyAlignment="1">
      <alignment horizontal="center" vertical="center" wrapText="1"/>
    </xf>
    <xf numFmtId="49" fontId="29" fillId="43" borderId="28" xfId="0" applyNumberFormat="1" applyFont="1" applyFill="1" applyBorder="1" applyAlignment="1">
      <alignment horizontal="center" vertical="center" wrapText="1"/>
    </xf>
    <xf numFmtId="49" fontId="28" fillId="45" borderId="28" xfId="60" applyNumberFormat="1" applyFont="1" applyFill="1" applyBorder="1" applyAlignment="1">
      <alignment horizontal="center" vertical="center" wrapText="1"/>
      <protection/>
    </xf>
    <xf numFmtId="167" fontId="28" fillId="45" borderId="28" xfId="60" applyNumberFormat="1" applyFont="1" applyFill="1" applyBorder="1" applyAlignment="1">
      <alignment horizontal="center" vertical="center" wrapText="1"/>
      <protection/>
    </xf>
    <xf numFmtId="0" fontId="28" fillId="45" borderId="28" xfId="60" applyFont="1" applyFill="1" applyBorder="1" applyAlignment="1">
      <alignment horizontal="center" vertical="center" wrapText="1"/>
      <protection/>
    </xf>
    <xf numFmtId="0" fontId="28" fillId="45" borderId="36" xfId="60" applyFont="1" applyFill="1" applyBorder="1" applyAlignment="1">
      <alignment horizontal="center" vertical="center" wrapText="1"/>
      <protection/>
    </xf>
    <xf numFmtId="49" fontId="29" fillId="43" borderId="14" xfId="0" applyNumberFormat="1" applyFont="1" applyFill="1" applyBorder="1" applyAlignment="1">
      <alignment horizontal="center" vertical="center" wrapText="1"/>
    </xf>
    <xf numFmtId="167" fontId="29" fillId="43" borderId="14" xfId="0" applyNumberFormat="1" applyFont="1" applyFill="1" applyBorder="1" applyAlignment="1">
      <alignment horizontal="center" vertical="center" wrapText="1"/>
    </xf>
    <xf numFmtId="0" fontId="3" fillId="43" borderId="49" xfId="0" applyFont="1" applyFill="1" applyBorder="1" applyAlignment="1">
      <alignment horizontal="center" vertical="center" wrapText="1"/>
    </xf>
    <xf numFmtId="0" fontId="3" fillId="44" borderId="28" xfId="0" applyFont="1" applyFill="1" applyBorder="1" applyAlignment="1">
      <alignment horizontal="center" vertical="center" wrapText="1"/>
    </xf>
    <xf numFmtId="0" fontId="3" fillId="43" borderId="28" xfId="0" applyFont="1" applyFill="1" applyBorder="1" applyAlignment="1">
      <alignment horizontal="center" vertical="center" wrapText="1"/>
    </xf>
    <xf numFmtId="49" fontId="3" fillId="43" borderId="28" xfId="0" applyNumberFormat="1" applyFont="1" applyFill="1" applyBorder="1" applyAlignment="1">
      <alignment horizontal="center" vertical="center" wrapText="1"/>
    </xf>
    <xf numFmtId="49" fontId="4" fillId="45" borderId="28" xfId="60" applyNumberFormat="1" applyFont="1" applyFill="1" applyBorder="1" applyAlignment="1">
      <alignment horizontal="center" vertical="center" wrapText="1"/>
      <protection/>
    </xf>
    <xf numFmtId="167" fontId="4" fillId="45" borderId="28" xfId="60" applyNumberFormat="1" applyFont="1" applyFill="1" applyBorder="1" applyAlignment="1">
      <alignment horizontal="center" vertical="center" wrapText="1"/>
      <protection/>
    </xf>
    <xf numFmtId="0" fontId="4" fillId="45" borderId="28" xfId="60" applyFont="1" applyFill="1" applyBorder="1" applyAlignment="1">
      <alignment horizontal="center" vertical="center" wrapText="1"/>
      <protection/>
    </xf>
    <xf numFmtId="0" fontId="4" fillId="45" borderId="36" xfId="60" applyFont="1" applyFill="1" applyBorder="1" applyAlignment="1">
      <alignment horizontal="center" vertical="center" wrapText="1"/>
      <protection/>
    </xf>
    <xf numFmtId="49" fontId="3" fillId="43" borderId="14" xfId="0" applyNumberFormat="1" applyFont="1" applyFill="1" applyBorder="1" applyAlignment="1">
      <alignment horizontal="center" vertical="center" wrapText="1"/>
    </xf>
    <xf numFmtId="2" fontId="3" fillId="43" borderId="14" xfId="0" applyNumberFormat="1" applyFont="1" applyFill="1" applyBorder="1" applyAlignment="1">
      <alignment horizontal="center" vertical="center" wrapText="1"/>
    </xf>
    <xf numFmtId="0" fontId="3" fillId="43" borderId="49" xfId="0" applyFont="1" applyFill="1" applyBorder="1" applyAlignment="1">
      <alignment horizontal="center" vertical="center" wrapText="1"/>
    </xf>
    <xf numFmtId="0" fontId="3" fillId="44" borderId="28" xfId="0" applyFont="1" applyFill="1" applyBorder="1" applyAlignment="1">
      <alignment horizontal="center" vertical="center" wrapText="1"/>
    </xf>
    <xf numFmtId="0" fontId="3" fillId="43" borderId="28" xfId="0" applyFont="1" applyFill="1" applyBorder="1" applyAlignment="1">
      <alignment horizontal="center" vertical="center" wrapText="1"/>
    </xf>
    <xf numFmtId="49" fontId="3" fillId="43" borderId="28" xfId="0" applyNumberFormat="1" applyFont="1" applyFill="1" applyBorder="1" applyAlignment="1">
      <alignment horizontal="center" vertical="center" wrapText="1"/>
    </xf>
    <xf numFmtId="49" fontId="4" fillId="45" borderId="28" xfId="60" applyNumberFormat="1" applyFont="1" applyFill="1" applyBorder="1" applyAlignment="1">
      <alignment horizontal="center" vertical="center" wrapText="1"/>
      <protection/>
    </xf>
    <xf numFmtId="167" fontId="4" fillId="45" borderId="28" xfId="60" applyNumberFormat="1" applyFont="1" applyFill="1" applyBorder="1" applyAlignment="1">
      <alignment horizontal="center" vertical="center" wrapText="1"/>
      <protection/>
    </xf>
    <xf numFmtId="0" fontId="4" fillId="45" borderId="28" xfId="60" applyFont="1" applyFill="1" applyBorder="1" applyAlignment="1">
      <alignment horizontal="center" vertical="center" wrapText="1"/>
      <protection/>
    </xf>
    <xf numFmtId="0" fontId="4" fillId="45" borderId="36" xfId="60" applyFont="1" applyFill="1" applyBorder="1" applyAlignment="1">
      <alignment horizontal="center" vertical="center" wrapText="1"/>
      <protection/>
    </xf>
    <xf numFmtId="0" fontId="3"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40" xfId="0" applyFont="1" applyFill="1" applyBorder="1" applyAlignment="1">
      <alignment horizontal="left" vertical="center"/>
    </xf>
    <xf numFmtId="0" fontId="3" fillId="32" borderId="10" xfId="0" applyFont="1" applyFill="1" applyBorder="1" applyAlignment="1">
      <alignment horizontal="left" vertical="center"/>
    </xf>
    <xf numFmtId="0" fontId="3" fillId="32" borderId="10" xfId="0" applyFont="1" applyFill="1" applyBorder="1" applyAlignment="1">
      <alignment horizontal="center" vertical="center"/>
    </xf>
    <xf numFmtId="0" fontId="4" fillId="32" borderId="17" xfId="0" applyFont="1" applyFill="1" applyBorder="1" applyAlignment="1">
      <alignment vertical="center" wrapText="1"/>
    </xf>
    <xf numFmtId="0" fontId="3" fillId="32" borderId="49" xfId="0" applyFont="1" applyFill="1" applyBorder="1" applyAlignment="1">
      <alignment horizontal="center" vertical="center" textRotation="90" wrapText="1"/>
    </xf>
    <xf numFmtId="0" fontId="3" fillId="32" borderId="28" xfId="0" applyFont="1" applyFill="1" applyBorder="1" applyAlignment="1">
      <alignment horizontal="center" vertical="center" wrapText="1"/>
    </xf>
    <xf numFmtId="0" fontId="3" fillId="32" borderId="28" xfId="61" applyFont="1" applyFill="1" applyBorder="1" applyAlignment="1">
      <alignment horizontal="center" vertical="center" wrapText="1"/>
      <protection/>
    </xf>
    <xf numFmtId="0" fontId="3" fillId="32" borderId="23" xfId="0" applyFont="1" applyFill="1" applyBorder="1" applyAlignment="1" quotePrefix="1">
      <alignment horizontal="center" vertical="center" wrapText="1"/>
    </xf>
    <xf numFmtId="0" fontId="3" fillId="32" borderId="49" xfId="0" applyFont="1" applyFill="1" applyBorder="1" applyAlignment="1">
      <alignment horizontal="center" vertical="center" wrapText="1"/>
    </xf>
    <xf numFmtId="0" fontId="3" fillId="0" borderId="14" xfId="57" applyFont="1" applyBorder="1" applyAlignment="1">
      <alignment horizontal="center" vertical="center" wrapText="1"/>
      <protection/>
    </xf>
    <xf numFmtId="0" fontId="3" fillId="32" borderId="14" xfId="0" applyFont="1" applyFill="1" applyBorder="1" applyAlignment="1" quotePrefix="1">
      <alignment horizontal="center" vertical="center" wrapText="1"/>
    </xf>
    <xf numFmtId="0" fontId="3" fillId="0" borderId="15" xfId="57" applyFont="1" applyBorder="1" applyAlignment="1">
      <alignment horizontal="center" vertical="center" wrapText="1"/>
      <protection/>
    </xf>
    <xf numFmtId="167" fontId="3" fillId="32" borderId="14" xfId="0" applyNumberFormat="1" applyFont="1" applyFill="1" applyBorder="1" applyAlignment="1">
      <alignment horizontal="center" vertical="center"/>
    </xf>
    <xf numFmtId="0" fontId="3" fillId="32" borderId="14" xfId="61" applyFont="1" applyFill="1" applyBorder="1" applyAlignment="1">
      <alignment horizontal="center" vertical="center" wrapText="1"/>
      <protection/>
    </xf>
    <xf numFmtId="0" fontId="3" fillId="32" borderId="16" xfId="61" applyFont="1" applyFill="1" applyBorder="1" applyAlignment="1">
      <alignment horizontal="center" vertical="center" wrapText="1"/>
      <protection/>
    </xf>
    <xf numFmtId="0" fontId="3" fillId="32" borderId="29" xfId="0" applyFont="1" applyFill="1" applyBorder="1" applyAlignment="1">
      <alignment vertical="center" textRotation="255" wrapText="1"/>
    </xf>
    <xf numFmtId="2" fontId="3" fillId="0" borderId="14"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quotePrefix="1">
      <alignment horizontal="center" vertical="center" wrapText="1"/>
    </xf>
    <xf numFmtId="0" fontId="3" fillId="0" borderId="0" xfId="0" applyFont="1" applyAlignment="1">
      <alignment horizontal="center" vertical="center" wrapText="1"/>
    </xf>
    <xf numFmtId="0" fontId="3" fillId="32" borderId="1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4" fillId="0" borderId="31" xfId="68" applyFont="1" applyBorder="1" applyAlignment="1">
      <alignment horizontal="center" vertical="center" wrapText="1"/>
      <protection/>
    </xf>
    <xf numFmtId="0" fontId="3" fillId="0" borderId="15" xfId="0" applyFont="1" applyBorder="1" applyAlignment="1">
      <alignment horizontal="center" vertical="center" wrapText="1"/>
    </xf>
    <xf numFmtId="0" fontId="4" fillId="0" borderId="14" xfId="68" applyFont="1" applyBorder="1" applyAlignment="1">
      <alignment horizontal="center" vertical="center" wrapText="1"/>
      <protection/>
    </xf>
    <xf numFmtId="0" fontId="3" fillId="32" borderId="16" xfId="0" applyFont="1" applyFill="1" applyBorder="1" applyAlignment="1">
      <alignment vertical="center"/>
    </xf>
    <xf numFmtId="0" fontId="3" fillId="0" borderId="26" xfId="57" applyFont="1" applyBorder="1" applyAlignment="1">
      <alignment horizontal="center" vertical="center" wrapText="1"/>
      <protection/>
    </xf>
    <xf numFmtId="0" fontId="3" fillId="0" borderId="31" xfId="0" applyFont="1" applyBorder="1" applyAlignment="1">
      <alignment horizontal="center" vertical="center" wrapText="1"/>
    </xf>
    <xf numFmtId="2" fontId="3" fillId="32" borderId="14" xfId="0" applyNumberFormat="1" applyFont="1" applyFill="1" applyBorder="1" applyAlignment="1">
      <alignment horizontal="center" vertical="center"/>
    </xf>
    <xf numFmtId="3" fontId="3" fillId="32" borderId="14" xfId="0" applyNumberFormat="1" applyFont="1" applyFill="1" applyBorder="1" applyAlignment="1" quotePrefix="1">
      <alignment horizontal="center" vertical="center" wrapText="1"/>
    </xf>
    <xf numFmtId="0" fontId="3" fillId="32" borderId="14"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3" fillId="32" borderId="31" xfId="0" applyFont="1" applyFill="1" applyBorder="1" applyAlignment="1">
      <alignment horizontal="center" vertical="center" wrapText="1"/>
    </xf>
    <xf numFmtId="3" fontId="3" fillId="32" borderId="15" xfId="0" applyNumberFormat="1" applyFont="1" applyFill="1" applyBorder="1" applyAlignment="1">
      <alignment horizontal="center" vertical="center" wrapText="1"/>
    </xf>
    <xf numFmtId="0" fontId="3" fillId="32" borderId="49" xfId="0" applyFont="1" applyFill="1" applyBorder="1" applyAlignment="1">
      <alignment horizontal="center" vertical="center" textRotation="255" wrapText="1"/>
    </xf>
    <xf numFmtId="0" fontId="3" fillId="32" borderId="38" xfId="0" applyFont="1" applyFill="1" applyBorder="1" applyAlignment="1">
      <alignment horizontal="center" vertical="center"/>
    </xf>
    <xf numFmtId="0" fontId="3" fillId="32" borderId="20" xfId="0" applyFont="1" applyFill="1" applyBorder="1" applyAlignment="1">
      <alignment horizontal="center" vertical="center"/>
    </xf>
    <xf numFmtId="0" fontId="3" fillId="32" borderId="39" xfId="0" applyFont="1" applyFill="1" applyBorder="1" applyAlignment="1">
      <alignment vertical="center"/>
    </xf>
    <xf numFmtId="0" fontId="3" fillId="0" borderId="37" xfId="0" applyFont="1" applyBorder="1" applyAlignment="1">
      <alignment horizontal="center" vertical="center" wrapText="1"/>
    </xf>
    <xf numFmtId="166" fontId="3" fillId="0" borderId="14" xfId="0" applyNumberFormat="1" applyFont="1" applyBorder="1" applyAlignment="1">
      <alignment horizontal="center" vertical="center" wrapText="1"/>
    </xf>
    <xf numFmtId="0" fontId="3" fillId="32" borderId="38" xfId="0" applyFont="1" applyFill="1" applyBorder="1" applyAlignment="1">
      <alignment horizontal="center" vertical="center" wrapText="1"/>
    </xf>
    <xf numFmtId="167" fontId="3" fillId="32" borderId="38" xfId="0" applyNumberFormat="1" applyFont="1" applyFill="1" applyBorder="1" applyAlignment="1">
      <alignment horizontal="center" vertical="center"/>
    </xf>
    <xf numFmtId="0" fontId="3" fillId="32" borderId="39" xfId="0" applyFont="1" applyFill="1" applyBorder="1" applyAlignment="1">
      <alignment horizontal="center" vertical="center"/>
    </xf>
    <xf numFmtId="0" fontId="3" fillId="0" borderId="15" xfId="61" applyFont="1" applyFill="1" applyBorder="1" applyAlignment="1" applyProtection="1">
      <alignment horizontal="center" vertical="center" wrapText="1"/>
      <protection locked="0"/>
    </xf>
    <xf numFmtId="0" fontId="3" fillId="0" borderId="15" xfId="0" applyNumberFormat="1" applyFont="1" applyBorder="1" applyAlignment="1">
      <alignment horizontal="center" vertical="center" wrapText="1"/>
    </xf>
    <xf numFmtId="2" fontId="3" fillId="0" borderId="15" xfId="67" applyNumberFormat="1" applyFont="1" applyBorder="1" applyAlignment="1">
      <alignment horizontal="center" vertical="center" wrapText="1"/>
      <protection/>
    </xf>
    <xf numFmtId="0" fontId="3" fillId="0" borderId="14" xfId="61" applyFont="1" applyFill="1" applyBorder="1" applyAlignment="1" applyProtection="1">
      <alignment horizontal="center" vertical="center" wrapText="1"/>
      <protection locked="0"/>
    </xf>
    <xf numFmtId="0" fontId="3" fillId="0" borderId="14" xfId="0" applyNumberFormat="1" applyFont="1" applyBorder="1" applyAlignment="1">
      <alignment horizontal="center" vertical="center" wrapText="1"/>
    </xf>
    <xf numFmtId="2" fontId="3" fillId="0" borderId="14" xfId="67" applyNumberFormat="1" applyFont="1" applyBorder="1" applyAlignment="1">
      <alignment horizontal="center" vertical="center" wrapText="1"/>
      <protection/>
    </xf>
    <xf numFmtId="0" fontId="3" fillId="32" borderId="38" xfId="0" applyNumberFormat="1" applyFont="1" applyFill="1" applyBorder="1" applyAlignment="1">
      <alignment horizontal="center" vertical="center"/>
    </xf>
    <xf numFmtId="49" fontId="3" fillId="49" borderId="14" xfId="0" applyNumberFormat="1" applyFont="1" applyFill="1" applyBorder="1" applyAlignment="1">
      <alignment horizontal="center" vertical="center" wrapText="1"/>
    </xf>
    <xf numFmtId="167" fontId="3" fillId="49" borderId="14" xfId="0" applyNumberFormat="1" applyFont="1" applyFill="1" applyBorder="1" applyAlignment="1">
      <alignment horizontal="center" vertical="center" wrapText="1"/>
    </xf>
    <xf numFmtId="49" fontId="3" fillId="49" borderId="14" xfId="0" applyNumberFormat="1" applyFont="1" applyFill="1" applyBorder="1" applyAlignment="1">
      <alignment vertical="center" wrapText="1"/>
    </xf>
    <xf numFmtId="0" fontId="7" fillId="50" borderId="14" xfId="0" applyFont="1" applyFill="1" applyBorder="1" applyAlignment="1">
      <alignment horizontal="center" vertical="center" wrapText="1"/>
    </xf>
    <xf numFmtId="2" fontId="7" fillId="50" borderId="14" xfId="0" applyNumberFormat="1" applyFont="1" applyFill="1" applyBorder="1" applyAlignment="1">
      <alignment horizontal="center" vertical="center" wrapText="1"/>
    </xf>
    <xf numFmtId="43" fontId="7" fillId="50" borderId="14" xfId="51" applyNumberFormat="1" applyFont="1" applyFill="1" applyBorder="1" applyAlignment="1">
      <alignment vertical="center" wrapText="1"/>
    </xf>
    <xf numFmtId="0" fontId="7" fillId="32" borderId="29" xfId="0" applyFont="1" applyFill="1" applyBorder="1" applyAlignment="1">
      <alignment vertical="center" textRotation="255" wrapText="1"/>
    </xf>
    <xf numFmtId="167" fontId="7" fillId="49" borderId="14" xfId="0" applyNumberFormat="1" applyFont="1" applyFill="1" applyBorder="1" applyAlignment="1">
      <alignment horizontal="center" vertical="center" wrapText="1"/>
    </xf>
    <xf numFmtId="0" fontId="7" fillId="43" borderId="20" xfId="0" applyNumberFormat="1" applyFont="1" applyFill="1" applyBorder="1" applyAlignment="1">
      <alignment horizontal="center" vertical="center" wrapText="1"/>
    </xf>
    <xf numFmtId="0" fontId="7" fillId="43" borderId="21" xfId="0" applyNumberFormat="1" applyFont="1" applyFill="1" applyBorder="1" applyAlignment="1">
      <alignment horizontal="center" vertical="center" wrapText="1"/>
    </xf>
    <xf numFmtId="0" fontId="7" fillId="43" borderId="23" xfId="0" applyFont="1" applyFill="1" applyBorder="1" applyAlignment="1">
      <alignment horizontal="center" vertical="center"/>
    </xf>
    <xf numFmtId="1" fontId="7" fillId="43" borderId="24" xfId="0" applyNumberFormat="1" applyFont="1" applyFill="1" applyBorder="1" applyAlignment="1">
      <alignment horizontal="center" vertical="center" wrapText="1"/>
    </xf>
    <xf numFmtId="0" fontId="3" fillId="32" borderId="56" xfId="0" applyFont="1" applyFill="1" applyBorder="1" applyAlignment="1">
      <alignment vertical="center"/>
    </xf>
    <xf numFmtId="167" fontId="7" fillId="43" borderId="14" xfId="0" applyNumberFormat="1" applyFont="1" applyFill="1" applyBorder="1" applyAlignment="1">
      <alignment vertical="center"/>
    </xf>
    <xf numFmtId="0" fontId="3" fillId="43" borderId="14" xfId="0" applyFont="1" applyFill="1" applyBorder="1" applyAlignment="1">
      <alignment horizontal="center" vertical="center" wrapText="1"/>
    </xf>
    <xf numFmtId="2" fontId="3" fillId="43" borderId="14" xfId="0" applyNumberFormat="1" applyFont="1" applyFill="1" applyBorder="1" applyAlignment="1">
      <alignment horizontal="center" vertical="center"/>
    </xf>
    <xf numFmtId="0" fontId="7" fillId="44" borderId="54" xfId="0" applyFont="1" applyFill="1" applyBorder="1" applyAlignment="1">
      <alignment horizontal="center" vertical="center" wrapText="1"/>
    </xf>
    <xf numFmtId="0" fontId="7" fillId="43" borderId="19" xfId="0" applyFont="1" applyFill="1" applyBorder="1" applyAlignment="1">
      <alignment horizontal="center" vertical="center" wrapText="1"/>
    </xf>
    <xf numFmtId="49" fontId="10" fillId="45" borderId="54" xfId="60" applyNumberFormat="1" applyFont="1" applyFill="1" applyBorder="1" applyAlignment="1">
      <alignment horizontal="center" vertical="center" wrapText="1"/>
      <protection/>
    </xf>
    <xf numFmtId="167" fontId="10" fillId="45" borderId="54" xfId="60" applyNumberFormat="1" applyFont="1" applyFill="1" applyBorder="1" applyAlignment="1">
      <alignment horizontal="center" vertical="center" wrapText="1"/>
      <protection/>
    </xf>
    <xf numFmtId="0" fontId="10" fillId="45" borderId="54" xfId="60" applyFont="1" applyFill="1" applyBorder="1" applyAlignment="1">
      <alignment horizontal="center" vertical="center" wrapText="1"/>
      <protection/>
    </xf>
    <xf numFmtId="0" fontId="7" fillId="51" borderId="14" xfId="0" applyFont="1" applyFill="1" applyBorder="1" applyAlignment="1">
      <alignment horizontal="center" vertical="center" wrapText="1"/>
    </xf>
    <xf numFmtId="0" fontId="11" fillId="51" borderId="14" xfId="0" applyFont="1" applyFill="1" applyBorder="1" applyAlignment="1" quotePrefix="1">
      <alignment horizontal="center" vertical="center"/>
    </xf>
    <xf numFmtId="0" fontId="7" fillId="51" borderId="14" xfId="0" applyFont="1" applyFill="1" applyBorder="1" applyAlignment="1">
      <alignment horizontal="center" vertical="center" wrapText="1"/>
    </xf>
    <xf numFmtId="0" fontId="7" fillId="49" borderId="14" xfId="0" applyFont="1" applyFill="1" applyBorder="1" applyAlignment="1">
      <alignment horizontal="center" vertical="center" wrapText="1"/>
    </xf>
    <xf numFmtId="0" fontId="7" fillId="49" borderId="15" xfId="0" applyFont="1" applyFill="1" applyBorder="1" applyAlignment="1">
      <alignment vertical="center" wrapText="1"/>
    </xf>
    <xf numFmtId="0" fontId="7" fillId="49" borderId="14" xfId="0" applyFont="1" applyFill="1" applyBorder="1" applyAlignment="1">
      <alignment vertical="center" wrapText="1"/>
    </xf>
    <xf numFmtId="167" fontId="7" fillId="49" borderId="15" xfId="0" applyNumberFormat="1" applyFont="1" applyFill="1" applyBorder="1" applyAlignment="1">
      <alignment horizontal="center" vertical="center" wrapText="1"/>
    </xf>
    <xf numFmtId="0" fontId="7" fillId="44" borderId="72" xfId="0" applyFont="1" applyFill="1" applyBorder="1" applyAlignment="1">
      <alignment horizontal="center" vertical="center" wrapText="1"/>
    </xf>
    <xf numFmtId="49" fontId="7" fillId="43" borderId="72" xfId="0" applyNumberFormat="1" applyFont="1" applyFill="1" applyBorder="1" applyAlignment="1">
      <alignment horizontal="center" vertical="center" wrapText="1"/>
    </xf>
    <xf numFmtId="49" fontId="10" fillId="45" borderId="72" xfId="60" applyNumberFormat="1" applyFont="1" applyFill="1" applyBorder="1" applyAlignment="1">
      <alignment horizontal="center" vertical="center" wrapText="1"/>
      <protection/>
    </xf>
    <xf numFmtId="167" fontId="10" fillId="45" borderId="72" xfId="60" applyNumberFormat="1" applyFont="1" applyFill="1" applyBorder="1" applyAlignment="1">
      <alignment horizontal="center" vertical="center" wrapText="1"/>
      <protection/>
    </xf>
    <xf numFmtId="0" fontId="10" fillId="45" borderId="72" xfId="60" applyFont="1" applyFill="1" applyBorder="1" applyAlignment="1">
      <alignment horizontal="center" vertical="center" wrapText="1"/>
      <protection/>
    </xf>
    <xf numFmtId="0" fontId="10" fillId="45" borderId="73" xfId="60" applyFont="1" applyFill="1" applyBorder="1" applyAlignment="1">
      <alignment horizontal="center" vertical="center" wrapText="1"/>
      <protection/>
    </xf>
    <xf numFmtId="0" fontId="7" fillId="40" borderId="14" xfId="0" applyFont="1" applyFill="1" applyBorder="1" applyAlignment="1">
      <alignment horizontal="center" vertical="center" wrapText="1"/>
    </xf>
    <xf numFmtId="0" fontId="11" fillId="40" borderId="14" xfId="0" applyFont="1" applyFill="1" applyBorder="1" applyAlignment="1" quotePrefix="1">
      <alignment horizontal="center" vertical="center"/>
    </xf>
    <xf numFmtId="0" fontId="7" fillId="40" borderId="14" xfId="0" applyFont="1" applyFill="1" applyBorder="1" applyAlignment="1">
      <alignment horizontal="center" vertical="center" wrapText="1"/>
    </xf>
    <xf numFmtId="0" fontId="10" fillId="49" borderId="14" xfId="0" applyFont="1" applyFill="1" applyBorder="1" applyAlignment="1">
      <alignment horizontal="center" vertical="center" wrapText="1"/>
    </xf>
    <xf numFmtId="0" fontId="10" fillId="49" borderId="14" xfId="0" applyFont="1" applyFill="1" applyBorder="1" applyAlignment="1">
      <alignment vertical="center" wrapText="1"/>
    </xf>
    <xf numFmtId="167" fontId="10" fillId="49" borderId="14" xfId="0" applyNumberFormat="1" applyFont="1" applyFill="1" applyBorder="1" applyAlignment="1">
      <alignment horizontal="center" vertical="center" wrapText="1"/>
    </xf>
    <xf numFmtId="0" fontId="7" fillId="44" borderId="68" xfId="0" applyFont="1" applyFill="1" applyBorder="1" applyAlignment="1">
      <alignment horizontal="center" vertical="center" wrapText="1"/>
    </xf>
    <xf numFmtId="49" fontId="10" fillId="45" borderId="68" xfId="60" applyNumberFormat="1" applyFont="1" applyFill="1" applyBorder="1" applyAlignment="1">
      <alignment horizontal="center" vertical="center" wrapText="1"/>
      <protection/>
    </xf>
    <xf numFmtId="167" fontId="10" fillId="45" borderId="68" xfId="60" applyNumberFormat="1" applyFont="1" applyFill="1" applyBorder="1" applyAlignment="1">
      <alignment horizontal="center" vertical="center" wrapText="1"/>
      <protection/>
    </xf>
    <xf numFmtId="0" fontId="10" fillId="45" borderId="68" xfId="60" applyFont="1" applyFill="1" applyBorder="1" applyAlignment="1">
      <alignment horizontal="center" vertical="center" wrapText="1"/>
      <protection/>
    </xf>
    <xf numFmtId="0" fontId="7" fillId="0" borderId="14" xfId="57" applyNumberFormat="1" applyFont="1" applyBorder="1" applyAlignment="1">
      <alignment horizontal="center" vertical="center" wrapText="1"/>
      <protection/>
    </xf>
    <xf numFmtId="167" fontId="7" fillId="32" borderId="14" xfId="61" applyNumberFormat="1" applyFont="1" applyFill="1" applyBorder="1" applyAlignment="1">
      <alignment horizontal="center" vertical="center" wrapText="1"/>
      <protection/>
    </xf>
    <xf numFmtId="0" fontId="7" fillId="52" borderId="65" xfId="0" applyFont="1" applyFill="1" applyBorder="1" applyAlignment="1">
      <alignment horizontal="center" vertical="top" wrapText="1"/>
    </xf>
    <xf numFmtId="0" fontId="7" fillId="52" borderId="60" xfId="0" applyFont="1" applyFill="1" applyBorder="1" applyAlignment="1">
      <alignment horizontal="center" vertical="top" wrapText="1"/>
    </xf>
    <xf numFmtId="49" fontId="7" fillId="52" borderId="60" xfId="0" applyNumberFormat="1" applyFont="1" applyFill="1" applyBorder="1" applyAlignment="1">
      <alignment vertical="center" wrapText="1"/>
    </xf>
    <xf numFmtId="49" fontId="7" fillId="52" borderId="66" xfId="0" applyNumberFormat="1" applyFont="1" applyFill="1" applyBorder="1" applyAlignment="1">
      <alignment vertical="center" wrapText="1"/>
    </xf>
    <xf numFmtId="0" fontId="10" fillId="32" borderId="55" xfId="0" applyFont="1" applyFill="1" applyBorder="1" applyAlignment="1">
      <alignment horizontal="left" vertical="center" wrapText="1"/>
    </xf>
    <xf numFmtId="0" fontId="10" fillId="32" borderId="12" xfId="0" applyFont="1" applyFill="1" applyBorder="1" applyAlignment="1">
      <alignment horizontal="left" vertical="center" wrapText="1"/>
    </xf>
    <xf numFmtId="0" fontId="10" fillId="32" borderId="12" xfId="0" applyFont="1" applyFill="1" applyBorder="1" applyAlignment="1">
      <alignment vertical="center" wrapText="1"/>
    </xf>
    <xf numFmtId="0" fontId="10" fillId="32" borderId="40"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10" fillId="32" borderId="55" xfId="0" applyFont="1" applyFill="1" applyBorder="1" applyAlignment="1">
      <alignment horizontal="center" vertical="center"/>
    </xf>
    <xf numFmtId="0" fontId="10" fillId="32" borderId="12" xfId="0" applyFont="1" applyFill="1" applyBorder="1" applyAlignment="1">
      <alignment horizontal="center" vertical="center"/>
    </xf>
    <xf numFmtId="0" fontId="10" fillId="32" borderId="13" xfId="0" applyFont="1" applyFill="1" applyBorder="1" applyAlignment="1">
      <alignment horizontal="center" vertical="center"/>
    </xf>
    <xf numFmtId="0" fontId="10" fillId="39" borderId="74" xfId="60" applyFont="1" applyFill="1" applyBorder="1" applyAlignment="1">
      <alignment horizontal="center" vertical="center" wrapText="1"/>
      <protection/>
    </xf>
    <xf numFmtId="0" fontId="10" fillId="39" borderId="75" xfId="60" applyFont="1" applyFill="1" applyBorder="1" applyAlignment="1">
      <alignment horizontal="center" vertical="center" wrapText="1"/>
      <protection/>
    </xf>
    <xf numFmtId="0" fontId="10" fillId="39" borderId="76" xfId="60" applyFont="1" applyFill="1" applyBorder="1" applyAlignment="1">
      <alignment horizontal="center" vertical="center" wrapText="1"/>
      <protection/>
    </xf>
    <xf numFmtId="0" fontId="10" fillId="32" borderId="19"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7" fillId="32" borderId="40" xfId="0" applyFont="1" applyFill="1" applyBorder="1" applyAlignment="1">
      <alignment horizontal="left" vertical="center"/>
    </xf>
    <xf numFmtId="0" fontId="7" fillId="32" borderId="0" xfId="0" applyFont="1" applyFill="1" applyBorder="1" applyAlignment="1">
      <alignment horizontal="left" vertical="center"/>
    </xf>
    <xf numFmtId="0" fontId="7" fillId="32" borderId="0" xfId="0" applyFont="1" applyFill="1" applyBorder="1" applyAlignment="1">
      <alignment horizontal="left" vertical="center" wrapText="1"/>
    </xf>
    <xf numFmtId="0" fontId="7" fillId="32" borderId="41" xfId="0" applyFont="1" applyFill="1" applyBorder="1" applyAlignment="1">
      <alignment horizontal="left" vertical="center" wrapText="1"/>
    </xf>
    <xf numFmtId="0" fontId="3" fillId="32" borderId="14" xfId="61" applyFont="1" applyFill="1" applyBorder="1" applyAlignment="1">
      <alignment horizontal="center" vertical="center" wrapText="1"/>
      <protection/>
    </xf>
    <xf numFmtId="0" fontId="4" fillId="0" borderId="14" xfId="68" applyFont="1" applyBorder="1" applyAlignment="1">
      <alignment horizontal="center" vertical="center" wrapText="1"/>
      <protection/>
    </xf>
    <xf numFmtId="0" fontId="3" fillId="0" borderId="14" xfId="57" applyFont="1" applyBorder="1" applyAlignment="1">
      <alignment horizontal="center" vertical="center" wrapText="1"/>
      <protection/>
    </xf>
    <xf numFmtId="0" fontId="3" fillId="43" borderId="14" xfId="0" applyFont="1" applyFill="1" applyBorder="1" applyAlignment="1">
      <alignment horizontal="left" vertical="center" wrapText="1"/>
    </xf>
    <xf numFmtId="0" fontId="7" fillId="32" borderId="56" xfId="0" applyFont="1" applyFill="1" applyBorder="1" applyAlignment="1">
      <alignment horizontal="left" vertical="center"/>
    </xf>
    <xf numFmtId="0" fontId="7" fillId="32" borderId="10" xfId="0" applyFont="1" applyFill="1" applyBorder="1" applyAlignment="1">
      <alignment horizontal="left" vertical="center"/>
    </xf>
    <xf numFmtId="0" fontId="7" fillId="50" borderId="19" xfId="0" applyFont="1" applyFill="1" applyBorder="1" applyAlignment="1">
      <alignment horizontal="center" vertical="center"/>
    </xf>
    <xf numFmtId="0" fontId="7" fillId="50" borderId="17" xfId="0" applyFont="1" applyFill="1" applyBorder="1" applyAlignment="1">
      <alignment horizontal="center" vertical="center"/>
    </xf>
    <xf numFmtId="0" fontId="7" fillId="50" borderId="18" xfId="0" applyFont="1" applyFill="1" applyBorder="1" applyAlignment="1">
      <alignment horizontal="center" vertical="center"/>
    </xf>
    <xf numFmtId="0" fontId="7" fillId="43" borderId="55" xfId="85" applyNumberFormat="1" applyFont="1" applyFill="1" applyBorder="1" applyAlignment="1">
      <alignment horizontal="left" vertical="top" wrapText="1"/>
    </xf>
    <xf numFmtId="0" fontId="7" fillId="43" borderId="12" xfId="85" applyNumberFormat="1" applyFont="1" applyFill="1" applyBorder="1" applyAlignment="1">
      <alignment horizontal="left" vertical="top" wrapText="1"/>
    </xf>
    <xf numFmtId="0" fontId="7" fillId="43" borderId="13" xfId="85" applyNumberFormat="1" applyFont="1" applyFill="1" applyBorder="1" applyAlignment="1">
      <alignment horizontal="left" vertical="top" wrapText="1"/>
    </xf>
    <xf numFmtId="0" fontId="7" fillId="43" borderId="40" xfId="0" applyFont="1" applyFill="1" applyBorder="1" applyAlignment="1">
      <alignment horizontal="left" vertical="top" wrapText="1"/>
    </xf>
    <xf numFmtId="0" fontId="7" fillId="43" borderId="0" xfId="0" applyFont="1" applyFill="1" applyBorder="1" applyAlignment="1">
      <alignment horizontal="left" vertical="top" wrapText="1"/>
    </xf>
    <xf numFmtId="0" fontId="7" fillId="43" borderId="41" xfId="0" applyFont="1" applyFill="1" applyBorder="1" applyAlignment="1">
      <alignment horizontal="left" vertical="top" wrapText="1"/>
    </xf>
    <xf numFmtId="0" fontId="7" fillId="43" borderId="56" xfId="0" applyNumberFormat="1" applyFont="1" applyFill="1" applyBorder="1" applyAlignment="1">
      <alignment horizontal="left" vertical="top" wrapText="1"/>
    </xf>
    <xf numFmtId="0" fontId="7" fillId="43" borderId="10" xfId="0" applyNumberFormat="1" applyFont="1" applyFill="1" applyBorder="1" applyAlignment="1">
      <alignment horizontal="left" vertical="top" wrapText="1"/>
    </xf>
    <xf numFmtId="0" fontId="7" fillId="43" borderId="11" xfId="0" applyNumberFormat="1" applyFont="1" applyFill="1" applyBorder="1" applyAlignment="1">
      <alignment horizontal="left" vertical="top" wrapText="1"/>
    </xf>
    <xf numFmtId="0" fontId="10" fillId="32" borderId="19" xfId="0" applyFont="1" applyFill="1" applyBorder="1" applyAlignment="1">
      <alignment horizontal="left" vertical="center" wrapText="1"/>
    </xf>
    <xf numFmtId="0" fontId="10" fillId="32" borderId="18" xfId="0" applyFont="1" applyFill="1" applyBorder="1" applyAlignment="1">
      <alignment horizontal="left" vertical="center" wrapText="1"/>
    </xf>
    <xf numFmtId="0" fontId="7" fillId="0" borderId="56" xfId="0" applyNumberFormat="1" applyFont="1" applyBorder="1" applyAlignment="1">
      <alignment horizontal="left" vertical="top" wrapText="1"/>
    </xf>
    <xf numFmtId="0" fontId="7" fillId="0" borderId="10"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0" fontId="7" fillId="0" borderId="19" xfId="0" applyNumberFormat="1" applyFont="1" applyBorder="1" applyAlignment="1">
      <alignment horizontal="left" vertical="top" wrapText="1"/>
    </xf>
    <xf numFmtId="0" fontId="7" fillId="0" borderId="17" xfId="0" applyNumberFormat="1" applyFont="1" applyBorder="1" applyAlignment="1">
      <alignment horizontal="left" vertical="top" wrapText="1"/>
    </xf>
    <xf numFmtId="0" fontId="7" fillId="0" borderId="18" xfId="0" applyNumberFormat="1" applyFont="1" applyBorder="1" applyAlignment="1">
      <alignment horizontal="left" vertical="top" wrapText="1"/>
    </xf>
    <xf numFmtId="0" fontId="7" fillId="43" borderId="19" xfId="0" applyNumberFormat="1" applyFont="1" applyFill="1" applyBorder="1" applyAlignment="1">
      <alignment horizontal="center" vertical="center" wrapText="1"/>
    </xf>
    <xf numFmtId="0" fontId="7" fillId="43" borderId="17" xfId="0" applyNumberFormat="1" applyFont="1" applyFill="1" applyBorder="1" applyAlignment="1">
      <alignment horizontal="center" vertical="center" wrapText="1"/>
    </xf>
    <xf numFmtId="0" fontId="7" fillId="43" borderId="18" xfId="0" applyNumberFormat="1" applyFont="1" applyFill="1" applyBorder="1" applyAlignment="1">
      <alignment horizontal="center" vertical="center" wrapText="1"/>
    </xf>
    <xf numFmtId="0" fontId="10" fillId="32" borderId="72" xfId="0" applyFont="1" applyFill="1" applyBorder="1" applyAlignment="1">
      <alignment horizontal="center" vertical="center" wrapText="1"/>
    </xf>
    <xf numFmtId="0" fontId="10" fillId="32" borderId="73" xfId="0" applyFont="1" applyFill="1" applyBorder="1" applyAlignment="1">
      <alignment horizontal="center" vertical="center" wrapText="1"/>
    </xf>
    <xf numFmtId="0" fontId="7" fillId="50" borderId="55" xfId="0" applyFont="1" applyFill="1" applyBorder="1" applyAlignment="1">
      <alignment horizontal="center" vertical="center"/>
    </xf>
    <xf numFmtId="0" fontId="7" fillId="50" borderId="12" xfId="0" applyFont="1" applyFill="1" applyBorder="1" applyAlignment="1">
      <alignment horizontal="center" vertical="center"/>
    </xf>
    <xf numFmtId="0" fontId="7" fillId="50" borderId="13" xfId="0" applyFont="1" applyFill="1" applyBorder="1" applyAlignment="1">
      <alignment horizontal="center" vertical="center"/>
    </xf>
    <xf numFmtId="49" fontId="7" fillId="50" borderId="71" xfId="0" applyNumberFormat="1" applyFont="1" applyFill="1" applyBorder="1" applyAlignment="1">
      <alignment horizontal="center" vertical="center" textRotation="255" wrapText="1"/>
    </xf>
    <xf numFmtId="49" fontId="7" fillId="50" borderId="72" xfId="0" applyNumberFormat="1" applyFont="1" applyFill="1" applyBorder="1" applyAlignment="1">
      <alignment horizontal="center" vertical="center" textRotation="255" wrapText="1"/>
    </xf>
    <xf numFmtId="49" fontId="7" fillId="50" borderId="73" xfId="0" applyNumberFormat="1" applyFont="1" applyFill="1" applyBorder="1" applyAlignment="1">
      <alignment horizontal="center" vertical="center" textRotation="255" wrapText="1"/>
    </xf>
    <xf numFmtId="0" fontId="7" fillId="32" borderId="23" xfId="61" applyFont="1" applyFill="1" applyBorder="1" applyAlignment="1">
      <alignment horizontal="center" vertical="center" wrapText="1"/>
      <protection/>
    </xf>
    <xf numFmtId="0" fontId="7" fillId="32" borderId="24" xfId="61" applyFont="1" applyFill="1" applyBorder="1" applyAlignment="1">
      <alignment horizontal="center" vertical="center" wrapText="1"/>
      <protection/>
    </xf>
    <xf numFmtId="0" fontId="7" fillId="32" borderId="25" xfId="61" applyFont="1" applyFill="1" applyBorder="1" applyAlignment="1">
      <alignment horizontal="center" vertical="center" wrapText="1"/>
      <protection/>
    </xf>
    <xf numFmtId="0" fontId="7" fillId="32" borderId="38"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7" fillId="32" borderId="40" xfId="0" applyFont="1" applyFill="1" applyBorder="1" applyAlignment="1">
      <alignment vertical="center"/>
    </xf>
    <xf numFmtId="0" fontId="7" fillId="32" borderId="0" xfId="0" applyFont="1" applyFill="1" applyBorder="1" applyAlignment="1">
      <alignment vertical="center"/>
    </xf>
    <xf numFmtId="0" fontId="7" fillId="32" borderId="41" xfId="0" applyFont="1" applyFill="1" applyBorder="1" applyAlignment="1">
      <alignment vertical="center"/>
    </xf>
    <xf numFmtId="0" fontId="7" fillId="0" borderId="29"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7" fillId="43" borderId="29" xfId="0" applyNumberFormat="1" applyFont="1" applyFill="1" applyBorder="1" applyAlignment="1">
      <alignment horizontal="center" vertical="top" wrapText="1"/>
    </xf>
    <xf numFmtId="0" fontId="7" fillId="43" borderId="14" xfId="0" applyNumberFormat="1" applyFont="1" applyFill="1" applyBorder="1" applyAlignment="1">
      <alignment horizontal="center" vertical="top" wrapText="1"/>
    </xf>
    <xf numFmtId="0" fontId="7" fillId="43" borderId="16" xfId="0" applyNumberFormat="1" applyFont="1" applyFill="1" applyBorder="1" applyAlignment="1">
      <alignment horizontal="center" vertical="top" wrapText="1"/>
    </xf>
    <xf numFmtId="0" fontId="7" fillId="0" borderId="38"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8" xfId="57" applyFont="1" applyBorder="1" applyAlignment="1">
      <alignment horizontal="center" vertical="center" wrapText="1"/>
      <protection/>
    </xf>
    <xf numFmtId="0" fontId="7" fillId="0" borderId="28" xfId="57" applyFont="1" applyBorder="1" applyAlignment="1">
      <alignment horizontal="center" vertical="center" wrapText="1"/>
      <protection/>
    </xf>
    <xf numFmtId="0" fontId="7" fillId="43" borderId="29" xfId="0" applyFont="1" applyFill="1" applyBorder="1" applyAlignment="1">
      <alignment horizontal="left" vertical="center" wrapText="1"/>
    </xf>
    <xf numFmtId="0" fontId="7" fillId="43" borderId="14" xfId="0" applyFont="1" applyFill="1" applyBorder="1" applyAlignment="1">
      <alignment horizontal="left" vertical="center" wrapText="1"/>
    </xf>
    <xf numFmtId="0" fontId="7" fillId="43" borderId="55" xfId="0" applyFont="1" applyFill="1" applyBorder="1" applyAlignment="1">
      <alignment horizontal="left" vertical="top" wrapText="1"/>
    </xf>
    <xf numFmtId="0" fontId="7" fillId="43" borderId="12" xfId="0" applyFont="1" applyFill="1" applyBorder="1" applyAlignment="1">
      <alignment horizontal="left" vertical="top" wrapText="1"/>
    </xf>
    <xf numFmtId="0" fontId="7" fillId="43" borderId="13" xfId="0" applyFont="1" applyFill="1" applyBorder="1" applyAlignment="1">
      <alignment horizontal="left" vertical="top" wrapText="1"/>
    </xf>
    <xf numFmtId="0" fontId="7" fillId="43" borderId="40" xfId="0" applyFont="1" applyFill="1" applyBorder="1" applyAlignment="1">
      <alignment horizontal="center" wrapText="1"/>
    </xf>
    <xf numFmtId="0" fontId="11" fillId="43" borderId="0" xfId="0" applyFont="1" applyFill="1" applyBorder="1" applyAlignment="1">
      <alignment/>
    </xf>
    <xf numFmtId="0" fontId="11" fillId="43" borderId="41" xfId="0" applyFont="1" applyFill="1" applyBorder="1" applyAlignment="1">
      <alignment/>
    </xf>
    <xf numFmtId="0" fontId="7" fillId="43" borderId="40" xfId="0" applyFont="1" applyFill="1" applyBorder="1" applyAlignment="1">
      <alignment horizontal="left"/>
    </xf>
    <xf numFmtId="0" fontId="7" fillId="43" borderId="0" xfId="0" applyFont="1" applyFill="1" applyBorder="1" applyAlignment="1">
      <alignment horizontal="left"/>
    </xf>
    <xf numFmtId="0" fontId="7" fillId="43" borderId="41" xfId="0" applyFont="1" applyFill="1" applyBorder="1" applyAlignment="1">
      <alignment horizontal="left"/>
    </xf>
    <xf numFmtId="0" fontId="7" fillId="43" borderId="49" xfId="0" applyNumberFormat="1" applyFont="1" applyFill="1" applyBorder="1" applyAlignment="1">
      <alignment horizontal="center" vertical="center" wrapText="1"/>
    </xf>
    <xf numFmtId="0" fontId="7" fillId="43" borderId="28" xfId="0" applyNumberFormat="1" applyFont="1" applyFill="1" applyBorder="1" applyAlignment="1">
      <alignment horizontal="center" vertical="center" wrapText="1"/>
    </xf>
    <xf numFmtId="0" fontId="7" fillId="43" borderId="36" xfId="0" applyNumberFormat="1" applyFont="1" applyFill="1" applyBorder="1" applyAlignment="1">
      <alignment horizontal="center" vertical="center" wrapText="1"/>
    </xf>
    <xf numFmtId="0" fontId="7" fillId="43" borderId="29" xfId="0" applyFont="1" applyFill="1" applyBorder="1" applyAlignment="1">
      <alignment horizontal="center" vertical="center" wrapText="1"/>
    </xf>
    <xf numFmtId="0" fontId="7" fillId="43" borderId="14" xfId="0" applyFont="1" applyFill="1" applyBorder="1" applyAlignment="1">
      <alignment horizontal="center" vertical="center" wrapText="1"/>
    </xf>
    <xf numFmtId="0" fontId="7" fillId="43" borderId="77" xfId="0" applyFont="1" applyFill="1" applyBorder="1" applyAlignment="1">
      <alignment horizontal="center" vertical="center" wrapText="1"/>
    </xf>
    <xf numFmtId="0" fontId="7" fillId="43" borderId="38" xfId="0" applyFont="1" applyFill="1" applyBorder="1" applyAlignment="1">
      <alignment horizontal="center" vertical="center" wrapText="1"/>
    </xf>
    <xf numFmtId="0" fontId="7" fillId="43" borderId="15" xfId="0" applyFont="1" applyFill="1" applyBorder="1" applyAlignment="1">
      <alignment horizontal="center" vertical="center" wrapText="1"/>
    </xf>
    <xf numFmtId="0" fontId="7" fillId="43" borderId="31" xfId="0" applyFont="1" applyFill="1" applyBorder="1" applyAlignment="1">
      <alignment horizontal="center" vertical="center" wrapText="1"/>
    </xf>
    <xf numFmtId="0" fontId="7" fillId="43" borderId="26" xfId="0" applyFont="1" applyFill="1" applyBorder="1" applyAlignment="1">
      <alignment horizontal="center" vertical="center" wrapText="1"/>
    </xf>
    <xf numFmtId="0" fontId="7" fillId="43" borderId="78" xfId="0" applyFont="1" applyFill="1" applyBorder="1" applyAlignment="1">
      <alignment horizontal="center" vertical="center" wrapText="1"/>
    </xf>
    <xf numFmtId="0" fontId="7" fillId="43" borderId="79" xfId="0" applyFont="1" applyFill="1" applyBorder="1" applyAlignment="1">
      <alignment horizontal="center" vertical="center" wrapText="1"/>
    </xf>
    <xf numFmtId="0" fontId="7" fillId="43" borderId="80" xfId="0" applyFont="1" applyFill="1" applyBorder="1" applyAlignment="1">
      <alignment horizontal="center" vertical="center" wrapText="1"/>
    </xf>
    <xf numFmtId="0" fontId="7" fillId="43" borderId="40" xfId="0" applyFont="1" applyFill="1" applyBorder="1" applyAlignment="1">
      <alignment horizontal="center"/>
    </xf>
    <xf numFmtId="0" fontId="7" fillId="43" borderId="0" xfId="0" applyFont="1" applyFill="1" applyBorder="1" applyAlignment="1">
      <alignment horizontal="center"/>
    </xf>
    <xf numFmtId="0" fontId="7" fillId="43" borderId="41" xfId="0" applyFont="1" applyFill="1" applyBorder="1" applyAlignment="1">
      <alignment horizontal="center"/>
    </xf>
    <xf numFmtId="0" fontId="7" fillId="43" borderId="40" xfId="0" applyFont="1" applyFill="1" applyBorder="1" applyAlignment="1">
      <alignment horizontal="center" vertical="center" wrapText="1"/>
    </xf>
    <xf numFmtId="0" fontId="7" fillId="43" borderId="0" xfId="0" applyFont="1" applyFill="1" applyBorder="1" applyAlignment="1">
      <alignment horizontal="center" vertical="center" wrapText="1"/>
    </xf>
    <xf numFmtId="0" fontId="7" fillId="43" borderId="41" xfId="0" applyFont="1" applyFill="1" applyBorder="1" applyAlignment="1">
      <alignment horizontal="center" vertical="center" wrapText="1"/>
    </xf>
    <xf numFmtId="0" fontId="7" fillId="43" borderId="56" xfId="0" applyFont="1" applyFill="1" applyBorder="1" applyAlignment="1">
      <alignment horizontal="center" vertical="center" wrapText="1"/>
    </xf>
    <xf numFmtId="0" fontId="7" fillId="43" borderId="10" xfId="0" applyFont="1" applyFill="1" applyBorder="1" applyAlignment="1">
      <alignment horizontal="center" vertical="center" wrapText="1"/>
    </xf>
    <xf numFmtId="0" fontId="7" fillId="43" borderId="11" xfId="0" applyFont="1" applyFill="1" applyBorder="1" applyAlignment="1">
      <alignment horizontal="center" vertical="center" wrapText="1"/>
    </xf>
    <xf numFmtId="0" fontId="7" fillId="43" borderId="70" xfId="0" applyNumberFormat="1" applyFont="1" applyFill="1" applyBorder="1" applyAlignment="1">
      <alignment horizontal="left" vertical="center" wrapText="1"/>
    </xf>
    <xf numFmtId="0" fontId="7" fillId="43" borderId="81" xfId="0" applyNumberFormat="1" applyFont="1" applyFill="1" applyBorder="1" applyAlignment="1">
      <alignment horizontal="left" vertical="center" wrapText="1"/>
    </xf>
    <xf numFmtId="0" fontId="7" fillId="43" borderId="82" xfId="0" applyNumberFormat="1" applyFont="1" applyFill="1" applyBorder="1" applyAlignment="1">
      <alignment horizontal="center" vertical="center" wrapText="1"/>
    </xf>
    <xf numFmtId="0" fontId="7" fillId="43" borderId="42" xfId="0" applyNumberFormat="1" applyFont="1" applyFill="1" applyBorder="1" applyAlignment="1">
      <alignment horizontal="center" vertical="center" wrapText="1"/>
    </xf>
    <xf numFmtId="0" fontId="7" fillId="43" borderId="82" xfId="0" applyFont="1" applyFill="1" applyBorder="1" applyAlignment="1">
      <alignment horizontal="center" vertical="center" wrapText="1"/>
    </xf>
    <xf numFmtId="0" fontId="7" fillId="43" borderId="12" xfId="0" applyFont="1" applyFill="1" applyBorder="1" applyAlignment="1">
      <alignment horizontal="center" vertical="center" wrapText="1"/>
    </xf>
    <xf numFmtId="0" fontId="7" fillId="43" borderId="13" xfId="0" applyFont="1" applyFill="1" applyBorder="1" applyAlignment="1">
      <alignment horizontal="center" vertical="center" wrapText="1"/>
    </xf>
    <xf numFmtId="0" fontId="7" fillId="43" borderId="19" xfId="0" applyNumberFormat="1" applyFont="1" applyFill="1" applyBorder="1" applyAlignment="1">
      <alignment horizontal="center" vertical="top" wrapText="1"/>
    </xf>
    <xf numFmtId="0" fontId="7" fillId="43" borderId="17" xfId="0" applyNumberFormat="1" applyFont="1" applyFill="1" applyBorder="1" applyAlignment="1">
      <alignment horizontal="center" vertical="top" wrapText="1"/>
    </xf>
    <xf numFmtId="0" fontId="7" fillId="43" borderId="44" xfId="0" applyNumberFormat="1" applyFont="1" applyFill="1" applyBorder="1" applyAlignment="1">
      <alignment horizontal="center" vertical="top" wrapText="1"/>
    </xf>
    <xf numFmtId="0" fontId="7" fillId="43" borderId="43" xfId="0" applyNumberFormat="1" applyFont="1" applyFill="1" applyBorder="1" applyAlignment="1">
      <alignment horizontal="center" vertical="top" wrapText="1"/>
    </xf>
    <xf numFmtId="0" fontId="7" fillId="43" borderId="44" xfId="0" applyFont="1" applyFill="1" applyBorder="1" applyAlignment="1">
      <alignment horizontal="center" vertical="top" wrapText="1"/>
    </xf>
    <xf numFmtId="0" fontId="7" fillId="43" borderId="18" xfId="0" applyFont="1" applyFill="1" applyBorder="1" applyAlignment="1">
      <alignment horizontal="center" vertical="top" wrapText="1"/>
    </xf>
    <xf numFmtId="0" fontId="7" fillId="43" borderId="19" xfId="0" applyFont="1" applyFill="1" applyBorder="1" applyAlignment="1">
      <alignment horizontal="center" vertical="top" wrapText="1"/>
    </xf>
    <xf numFmtId="0" fontId="7" fillId="43" borderId="17" xfId="0" applyFont="1" applyFill="1" applyBorder="1" applyAlignment="1">
      <alignment horizontal="center" vertical="top" wrapText="1"/>
    </xf>
    <xf numFmtId="44" fontId="7" fillId="43" borderId="14" xfId="85" applyFont="1" applyFill="1" applyBorder="1" applyAlignment="1">
      <alignment horizontal="left" vertical="top" wrapText="1"/>
    </xf>
    <xf numFmtId="0" fontId="7" fillId="0" borderId="14" xfId="57" applyFont="1" applyBorder="1" applyAlignment="1">
      <alignment horizontal="center" vertical="center" wrapText="1"/>
      <protection/>
    </xf>
    <xf numFmtId="0" fontId="7" fillId="0" borderId="14" xfId="0" applyNumberFormat="1" applyFont="1" applyBorder="1" applyAlignment="1">
      <alignment horizontal="left" vertical="top" wrapText="1"/>
    </xf>
    <xf numFmtId="0" fontId="7" fillId="43" borderId="14" xfId="0" applyNumberFormat="1" applyFont="1" applyFill="1" applyBorder="1" applyAlignment="1">
      <alignment horizontal="center" vertical="center" wrapText="1"/>
    </xf>
    <xf numFmtId="0" fontId="7" fillId="43" borderId="14" xfId="85" applyNumberFormat="1" applyFont="1" applyFill="1" applyBorder="1" applyAlignment="1">
      <alignment horizontal="left" vertical="top" wrapText="1"/>
    </xf>
    <xf numFmtId="0" fontId="7" fillId="0" borderId="14" xfId="0" applyFont="1" applyFill="1" applyBorder="1" applyAlignment="1">
      <alignment horizontal="center" vertical="center" wrapText="1"/>
    </xf>
    <xf numFmtId="0" fontId="7" fillId="50" borderId="55" xfId="0" applyFont="1" applyFill="1" applyBorder="1" applyAlignment="1">
      <alignment horizontal="center" vertical="center" wrapText="1"/>
    </xf>
    <xf numFmtId="0" fontId="7" fillId="50" borderId="12" xfId="0" applyFont="1" applyFill="1" applyBorder="1" applyAlignment="1">
      <alignment horizontal="center" vertical="center" wrapText="1"/>
    </xf>
    <xf numFmtId="0" fontId="7" fillId="50" borderId="13" xfId="0" applyFont="1" applyFill="1" applyBorder="1" applyAlignment="1">
      <alignment horizontal="center" vertical="center" wrapText="1"/>
    </xf>
    <xf numFmtId="0" fontId="7" fillId="32" borderId="14" xfId="61" applyFont="1" applyFill="1" applyBorder="1" applyAlignment="1">
      <alignment horizontal="center" vertical="center" wrapText="1"/>
      <protection/>
    </xf>
    <xf numFmtId="0" fontId="10" fillId="32" borderId="19" xfId="0" applyFont="1" applyFill="1" applyBorder="1" applyAlignment="1">
      <alignment horizontal="center" vertical="center"/>
    </xf>
    <xf numFmtId="0" fontId="10" fillId="32" borderId="17" xfId="0" applyFont="1" applyFill="1" applyBorder="1" applyAlignment="1">
      <alignment horizontal="center" vertical="center"/>
    </xf>
    <xf numFmtId="0" fontId="10" fillId="32" borderId="18" xfId="0" applyFont="1" applyFill="1" applyBorder="1" applyAlignment="1">
      <alignment horizontal="center" vertical="center"/>
    </xf>
    <xf numFmtId="0" fontId="10" fillId="39" borderId="19" xfId="60" applyFont="1" applyFill="1" applyBorder="1" applyAlignment="1">
      <alignment horizontal="center" vertical="center" wrapText="1"/>
      <protection/>
    </xf>
    <xf numFmtId="0" fontId="10" fillId="39" borderId="17" xfId="60" applyFont="1" applyFill="1" applyBorder="1" applyAlignment="1">
      <alignment horizontal="center" vertical="center" wrapText="1"/>
      <protection/>
    </xf>
    <xf numFmtId="0" fontId="10" fillId="39" borderId="18" xfId="60" applyFont="1" applyFill="1" applyBorder="1" applyAlignment="1">
      <alignment horizontal="center" vertical="center" wrapText="1"/>
      <protection/>
    </xf>
    <xf numFmtId="0" fontId="4" fillId="32" borderId="0" xfId="0" applyFont="1" applyFill="1" applyBorder="1" applyAlignment="1">
      <alignment horizontal="left" vertical="center" wrapText="1"/>
    </xf>
    <xf numFmtId="0" fontId="4" fillId="32" borderId="41" xfId="0" applyFont="1" applyFill="1" applyBorder="1" applyAlignment="1">
      <alignment horizontal="left" vertical="center" wrapText="1"/>
    </xf>
    <xf numFmtId="0" fontId="3" fillId="32" borderId="0" xfId="0" applyFont="1" applyFill="1" applyBorder="1" applyAlignment="1">
      <alignment horizontal="left" vertical="center"/>
    </xf>
    <xf numFmtId="0" fontId="3" fillId="32" borderId="41" xfId="0" applyFont="1" applyFill="1" applyBorder="1" applyAlignment="1">
      <alignment horizontal="left" vertical="center"/>
    </xf>
    <xf numFmtId="0" fontId="3" fillId="32" borderId="0" xfId="0" applyFont="1" applyFill="1" applyBorder="1" applyAlignment="1">
      <alignment horizontal="center" vertical="center"/>
    </xf>
    <xf numFmtId="0" fontId="3" fillId="32" borderId="41" xfId="0" applyFont="1" applyFill="1" applyBorder="1" applyAlignment="1">
      <alignment horizontal="center" vertical="center"/>
    </xf>
    <xf numFmtId="0" fontId="3" fillId="32" borderId="40" xfId="0" applyFont="1" applyFill="1" applyBorder="1" applyAlignment="1">
      <alignment horizontal="left" vertical="center"/>
    </xf>
    <xf numFmtId="44" fontId="3" fillId="43" borderId="14" xfId="85" applyFont="1" applyFill="1" applyBorder="1" applyAlignment="1">
      <alignment horizontal="left" vertical="top" wrapText="1"/>
    </xf>
    <xf numFmtId="0" fontId="7" fillId="43" borderId="14" xfId="0" applyNumberFormat="1" applyFont="1" applyFill="1" applyBorder="1" applyAlignment="1">
      <alignment horizontal="left" vertical="top" wrapText="1"/>
    </xf>
    <xf numFmtId="0" fontId="3" fillId="32" borderId="14" xfId="0" applyNumberFormat="1" applyFont="1" applyFill="1" applyBorder="1" applyAlignment="1">
      <alignment horizontal="left" vertical="top" wrapText="1"/>
    </xf>
    <xf numFmtId="0" fontId="3" fillId="32" borderId="14" xfId="0" applyNumberFormat="1" applyFont="1" applyFill="1" applyBorder="1" applyAlignment="1">
      <alignment horizontal="center" vertical="center" wrapText="1"/>
    </xf>
    <xf numFmtId="0" fontId="3" fillId="43" borderId="14" xfId="85" applyNumberFormat="1" applyFont="1" applyFill="1" applyBorder="1" applyAlignment="1">
      <alignment horizontal="left" vertical="top" wrapText="1"/>
    </xf>
    <xf numFmtId="0" fontId="3" fillId="43" borderId="14" xfId="0" applyFont="1" applyFill="1" applyBorder="1" applyAlignment="1">
      <alignment horizontal="left" vertical="center" wrapText="1"/>
    </xf>
    <xf numFmtId="0" fontId="4" fillId="32" borderId="70" xfId="0" applyFont="1" applyFill="1" applyBorder="1" applyAlignment="1">
      <alignment horizontal="center" vertical="center"/>
    </xf>
    <xf numFmtId="0" fontId="4" fillId="32" borderId="81" xfId="0" applyFont="1" applyFill="1" applyBorder="1" applyAlignment="1">
      <alignment horizontal="center" vertical="center"/>
    </xf>
    <xf numFmtId="0" fontId="4" fillId="32" borderId="69" xfId="0" applyFont="1" applyFill="1" applyBorder="1" applyAlignment="1">
      <alignment horizontal="center" vertical="center"/>
    </xf>
    <xf numFmtId="0" fontId="10" fillId="32" borderId="17"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10" fillId="32" borderId="17" xfId="0" applyFont="1" applyFill="1" applyBorder="1" applyAlignment="1">
      <alignment horizontal="left" vertical="center" wrapText="1"/>
    </xf>
    <xf numFmtId="0" fontId="4" fillId="32" borderId="40" xfId="0" applyFont="1" applyFill="1" applyBorder="1" applyAlignment="1">
      <alignment horizontal="left" vertical="center" wrapText="1"/>
    </xf>
    <xf numFmtId="0" fontId="3" fillId="50" borderId="19" xfId="0" applyFont="1" applyFill="1" applyBorder="1" applyAlignment="1">
      <alignment horizontal="center" vertical="center"/>
    </xf>
    <xf numFmtId="0" fontId="3" fillId="50" borderId="17" xfId="0" applyFont="1" applyFill="1" applyBorder="1" applyAlignment="1">
      <alignment horizontal="center" vertical="center"/>
    </xf>
    <xf numFmtId="0" fontId="3" fillId="50" borderId="18" xfId="0" applyFont="1" applyFill="1" applyBorder="1" applyAlignment="1">
      <alignment horizontal="center" vertical="center"/>
    </xf>
    <xf numFmtId="0" fontId="3" fillId="32" borderId="14" xfId="0" applyFont="1" applyFill="1" applyBorder="1" applyAlignment="1">
      <alignment horizontal="center" vertical="center" wrapText="1"/>
    </xf>
    <xf numFmtId="0" fontId="3" fillId="32" borderId="14" xfId="61" applyFont="1" applyFill="1" applyBorder="1" applyAlignment="1">
      <alignment horizontal="center" vertical="center" wrapText="1"/>
      <protection/>
    </xf>
    <xf numFmtId="0" fontId="3" fillId="0" borderId="14" xfId="0" applyNumberFormat="1" applyFont="1" applyBorder="1" applyAlignment="1">
      <alignment horizontal="left" vertical="top" wrapText="1"/>
    </xf>
    <xf numFmtId="0" fontId="3" fillId="40" borderId="14" xfId="0" applyNumberFormat="1" applyFont="1" applyFill="1" applyBorder="1" applyAlignment="1">
      <alignment horizontal="center" vertical="center" wrapText="1"/>
    </xf>
    <xf numFmtId="0" fontId="7" fillId="43" borderId="14" xfId="0" applyFont="1" applyFill="1" applyBorder="1" applyAlignment="1">
      <alignment horizontal="left" vertical="top" wrapText="1"/>
    </xf>
    <xf numFmtId="0" fontId="7" fillId="43" borderId="14" xfId="85" applyNumberFormat="1" applyFont="1" applyFill="1" applyBorder="1" applyAlignment="1">
      <alignment horizontal="left" vertical="top" wrapText="1"/>
    </xf>
    <xf numFmtId="0" fontId="7" fillId="32" borderId="14" xfId="61" applyFont="1" applyFill="1" applyBorder="1" applyAlignment="1">
      <alignment horizontal="center" vertical="center" wrapText="1"/>
      <protection/>
    </xf>
    <xf numFmtId="0" fontId="3" fillId="32" borderId="56" xfId="0" applyFont="1" applyFill="1" applyBorder="1" applyAlignment="1">
      <alignment horizontal="left" vertical="center"/>
    </xf>
    <xf numFmtId="0" fontId="3" fillId="32" borderId="10" xfId="0" applyFont="1" applyFill="1" applyBorder="1" applyAlignment="1">
      <alignment horizontal="left" vertical="center"/>
    </xf>
    <xf numFmtId="0" fontId="3" fillId="50" borderId="55" xfId="0" applyFont="1" applyFill="1" applyBorder="1" applyAlignment="1">
      <alignment horizontal="center" vertical="center" wrapText="1"/>
    </xf>
    <xf numFmtId="0" fontId="3" fillId="50" borderId="12" xfId="0" applyFont="1" applyFill="1" applyBorder="1" applyAlignment="1">
      <alignment horizontal="center" vertical="center" wrapText="1"/>
    </xf>
    <xf numFmtId="0" fontId="3" fillId="50" borderId="13" xfId="0" applyFont="1" applyFill="1" applyBorder="1" applyAlignment="1">
      <alignment horizontal="center" vertical="center" wrapText="1"/>
    </xf>
    <xf numFmtId="0" fontId="4" fillId="32" borderId="12" xfId="0" applyFont="1" applyFill="1" applyBorder="1" applyAlignment="1">
      <alignment horizontal="left" vertical="center" wrapText="1"/>
    </xf>
    <xf numFmtId="0" fontId="4" fillId="32" borderId="19" xfId="0" applyFont="1" applyFill="1" applyBorder="1" applyAlignment="1">
      <alignment horizontal="center" vertical="center"/>
    </xf>
    <xf numFmtId="0" fontId="4" fillId="32" borderId="17" xfId="0" applyFont="1" applyFill="1" applyBorder="1" applyAlignment="1">
      <alignment horizontal="center" vertical="center"/>
    </xf>
    <xf numFmtId="0" fontId="4" fillId="32" borderId="18" xfId="0" applyFont="1" applyFill="1" applyBorder="1" applyAlignment="1">
      <alignment horizontal="center" vertical="center"/>
    </xf>
    <xf numFmtId="0" fontId="10" fillId="32" borderId="72" xfId="0" applyFont="1" applyFill="1" applyBorder="1" applyAlignment="1">
      <alignment horizontal="center" vertical="center" wrapText="1"/>
    </xf>
    <xf numFmtId="0" fontId="10" fillId="32" borderId="73" xfId="0" applyFont="1" applyFill="1" applyBorder="1" applyAlignment="1">
      <alignment horizontal="center" vertical="center" wrapText="1"/>
    </xf>
    <xf numFmtId="0" fontId="10" fillId="35" borderId="19" xfId="0" applyFont="1" applyFill="1" applyBorder="1" applyAlignment="1">
      <alignment horizontal="left" vertical="center" wrapText="1"/>
    </xf>
    <xf numFmtId="0" fontId="10" fillId="35" borderId="43" xfId="0" applyFont="1" applyFill="1" applyBorder="1" applyAlignment="1">
      <alignment horizontal="left" vertical="center" wrapText="1"/>
    </xf>
    <xf numFmtId="0" fontId="3" fillId="35" borderId="62" xfId="0" applyFont="1" applyFill="1" applyBorder="1" applyAlignment="1">
      <alignment horizontal="left" vertical="center"/>
    </xf>
    <xf numFmtId="0" fontId="3" fillId="35" borderId="63" xfId="0" applyFont="1" applyFill="1" applyBorder="1" applyAlignment="1">
      <alignment horizontal="left" vertical="center"/>
    </xf>
    <xf numFmtId="0" fontId="4" fillId="35" borderId="12"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3" fillId="35" borderId="40" xfId="0" applyFont="1" applyFill="1" applyBorder="1" applyAlignment="1">
      <alignment horizontal="left" vertical="center"/>
    </xf>
    <xf numFmtId="0" fontId="3" fillId="35" borderId="0" xfId="0" applyFont="1" applyFill="1" applyBorder="1" applyAlignment="1">
      <alignment horizontal="left" vertical="center"/>
    </xf>
    <xf numFmtId="0" fontId="7" fillId="53" borderId="83" xfId="0" applyFont="1" applyFill="1" applyBorder="1" applyAlignment="1">
      <alignment horizontal="center" vertical="center"/>
    </xf>
    <xf numFmtId="0" fontId="7" fillId="53" borderId="84" xfId="0" applyFont="1" applyFill="1" applyBorder="1" applyAlignment="1">
      <alignment horizontal="center" vertical="center"/>
    </xf>
    <xf numFmtId="0" fontId="7" fillId="53" borderId="85"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8" xfId="0" applyFont="1" applyFill="1" applyBorder="1" applyAlignment="1">
      <alignment horizontal="center" vertical="center"/>
    </xf>
    <xf numFmtId="0" fontId="4" fillId="35" borderId="55" xfId="0" applyFont="1" applyFill="1" applyBorder="1" applyAlignment="1">
      <alignment horizontal="left" vertical="center" wrapText="1"/>
    </xf>
    <xf numFmtId="0" fontId="4" fillId="35" borderId="40" xfId="0" applyFont="1" applyFill="1" applyBorder="1" applyAlignment="1">
      <alignment horizontal="left" vertical="center" wrapText="1"/>
    </xf>
    <xf numFmtId="0" fontId="7" fillId="43" borderId="56" xfId="0" applyNumberFormat="1" applyFont="1" applyFill="1" applyBorder="1" applyAlignment="1">
      <alignment horizontal="left" vertical="top" wrapText="1"/>
    </xf>
    <xf numFmtId="0" fontId="7" fillId="43" borderId="10" xfId="0" applyNumberFormat="1" applyFont="1" applyFill="1" applyBorder="1" applyAlignment="1">
      <alignment horizontal="left" vertical="top" wrapText="1"/>
    </xf>
    <xf numFmtId="0" fontId="7" fillId="43" borderId="11" xfId="0" applyNumberFormat="1" applyFont="1" applyFill="1" applyBorder="1" applyAlignment="1">
      <alignment horizontal="left" vertical="top" wrapText="1"/>
    </xf>
    <xf numFmtId="0" fontId="7" fillId="49" borderId="14" xfId="0" applyFont="1" applyFill="1" applyBorder="1" applyAlignment="1">
      <alignment horizontal="left" vertical="center" wrapText="1"/>
    </xf>
    <xf numFmtId="0" fontId="7" fillId="34" borderId="62" xfId="0" applyFont="1" applyFill="1" applyBorder="1" applyAlignment="1">
      <alignment horizontal="left" vertical="center" wrapText="1"/>
    </xf>
    <xf numFmtId="0" fontId="7" fillId="34" borderId="86" xfId="0" applyFont="1" applyFill="1" applyBorder="1" applyAlignment="1">
      <alignment horizontal="left" vertical="center" wrapText="1"/>
    </xf>
    <xf numFmtId="0" fontId="7" fillId="34" borderId="65" xfId="0" applyFont="1" applyFill="1" applyBorder="1" applyAlignment="1">
      <alignment horizontal="left" vertical="center" wrapText="1"/>
    </xf>
    <xf numFmtId="0" fontId="7" fillId="34" borderId="61" xfId="0" applyFont="1" applyFill="1" applyBorder="1" applyAlignment="1">
      <alignment horizontal="left" vertical="center" wrapText="1"/>
    </xf>
    <xf numFmtId="0" fontId="7" fillId="43" borderId="55" xfId="85" applyNumberFormat="1" applyFont="1" applyFill="1" applyBorder="1" applyAlignment="1">
      <alignment horizontal="left" vertical="top" wrapText="1"/>
    </xf>
    <xf numFmtId="0" fontId="7" fillId="43" borderId="12" xfId="85" applyNumberFormat="1" applyFont="1" applyFill="1" applyBorder="1" applyAlignment="1">
      <alignment horizontal="left" vertical="top" wrapText="1"/>
    </xf>
    <xf numFmtId="0" fontId="7" fillId="43" borderId="13" xfId="85" applyNumberFormat="1" applyFont="1" applyFill="1" applyBorder="1" applyAlignment="1">
      <alignment horizontal="left" vertical="top" wrapText="1"/>
    </xf>
    <xf numFmtId="0" fontId="7" fillId="43" borderId="40" xfId="0" applyFont="1" applyFill="1" applyBorder="1" applyAlignment="1">
      <alignment horizontal="left" vertical="top" wrapText="1"/>
    </xf>
    <xf numFmtId="0" fontId="7" fillId="43" borderId="0" xfId="0" applyFont="1" applyFill="1" applyBorder="1" applyAlignment="1">
      <alignment horizontal="left" vertical="top" wrapText="1"/>
    </xf>
    <xf numFmtId="0" fontId="7" fillId="43" borderId="41" xfId="0" applyFont="1" applyFill="1" applyBorder="1" applyAlignment="1">
      <alignment horizontal="left" vertical="top" wrapText="1"/>
    </xf>
    <xf numFmtId="0" fontId="7" fillId="35" borderId="87" xfId="0" applyFont="1" applyFill="1" applyBorder="1" applyAlignment="1">
      <alignment horizontal="center" vertical="top" wrapText="1"/>
    </xf>
    <xf numFmtId="0" fontId="7" fillId="35" borderId="88" xfId="0" applyFont="1" applyFill="1" applyBorder="1" applyAlignment="1">
      <alignment horizontal="center" vertical="top" wrapText="1"/>
    </xf>
    <xf numFmtId="0" fontId="7" fillId="35" borderId="89" xfId="0" applyFont="1" applyFill="1" applyBorder="1" applyAlignment="1">
      <alignment horizontal="center" vertical="top" wrapText="1"/>
    </xf>
    <xf numFmtId="0" fontId="7" fillId="35" borderId="59" xfId="0" applyFont="1" applyFill="1" applyBorder="1" applyAlignment="1">
      <alignment horizontal="center" vertical="top" wrapText="1"/>
    </xf>
    <xf numFmtId="0" fontId="7" fillId="35" borderId="90" xfId="0" applyFont="1" applyFill="1" applyBorder="1" applyAlignment="1">
      <alignment horizontal="center" vertical="top" wrapText="1"/>
    </xf>
    <xf numFmtId="0" fontId="7" fillId="0" borderId="14" xfId="0" applyFont="1" applyBorder="1" applyAlignment="1">
      <alignment horizontal="center" vertical="center" wrapText="1"/>
    </xf>
    <xf numFmtId="0" fontId="7" fillId="32" borderId="0" xfId="0" applyFont="1" applyFill="1" applyBorder="1" applyAlignment="1">
      <alignment horizontal="left" vertical="center"/>
    </xf>
    <xf numFmtId="0" fontId="7" fillId="50" borderId="55" xfId="0" applyFont="1" applyFill="1" applyBorder="1" applyAlignment="1">
      <alignment horizontal="center" vertical="center"/>
    </xf>
    <xf numFmtId="0" fontId="7" fillId="50" borderId="12" xfId="0" applyFont="1" applyFill="1" applyBorder="1" applyAlignment="1">
      <alignment horizontal="center" vertical="center"/>
    </xf>
    <xf numFmtId="0" fontId="7" fillId="50" borderId="13" xfId="0" applyFont="1" applyFill="1" applyBorder="1" applyAlignment="1">
      <alignment horizontal="center" vertical="center"/>
    </xf>
    <xf numFmtId="168" fontId="10" fillId="39" borderId="14" xfId="47" applyFont="1" applyFill="1" applyBorder="1" applyAlignment="1">
      <alignment horizontal="center" vertical="center" wrapText="1"/>
      <protection/>
    </xf>
    <xf numFmtId="0" fontId="7" fillId="43" borderId="14" xfId="0" applyFont="1" applyFill="1" applyBorder="1" applyAlignment="1">
      <alignment horizontal="left" vertical="center" wrapText="1"/>
    </xf>
    <xf numFmtId="0" fontId="7" fillId="0" borderId="14" xfId="0" applyNumberFormat="1" applyFont="1" applyBorder="1" applyAlignment="1">
      <alignment horizontal="left" vertical="center" wrapText="1"/>
    </xf>
    <xf numFmtId="0" fontId="7" fillId="43" borderId="14" xfId="0" applyNumberFormat="1" applyFont="1" applyFill="1" applyBorder="1" applyAlignment="1">
      <alignment horizontal="center" vertical="top" wrapText="1"/>
    </xf>
    <xf numFmtId="0" fontId="7" fillId="37" borderId="19" xfId="0" applyNumberFormat="1" applyFont="1" applyFill="1" applyBorder="1" applyAlignment="1">
      <alignment horizontal="center" vertical="center" wrapText="1"/>
    </xf>
    <xf numFmtId="0" fontId="7" fillId="37" borderId="17" xfId="0" applyNumberFormat="1" applyFont="1" applyFill="1" applyBorder="1" applyAlignment="1">
      <alignment horizontal="center" vertical="center" wrapText="1"/>
    </xf>
    <xf numFmtId="0" fontId="7" fillId="37" borderId="18" xfId="0" applyNumberFormat="1" applyFont="1" applyFill="1" applyBorder="1" applyAlignment="1">
      <alignment horizontal="center" vertical="center" wrapText="1"/>
    </xf>
    <xf numFmtId="0" fontId="7" fillId="0" borderId="56" xfId="0" applyNumberFormat="1" applyFont="1" applyBorder="1" applyAlignment="1">
      <alignment horizontal="left" vertical="top" wrapText="1"/>
    </xf>
    <xf numFmtId="0" fontId="7" fillId="0" borderId="10"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0" fontId="7" fillId="0" borderId="19" xfId="0" applyNumberFormat="1" applyFont="1" applyBorder="1" applyAlignment="1">
      <alignment horizontal="left" vertical="top" wrapText="1"/>
    </xf>
    <xf numFmtId="0" fontId="7" fillId="0" borderId="17" xfId="0" applyNumberFormat="1" applyFont="1" applyBorder="1" applyAlignment="1">
      <alignment horizontal="left" vertical="top" wrapText="1"/>
    </xf>
    <xf numFmtId="0" fontId="7" fillId="0" borderId="18" xfId="0" applyNumberFormat="1" applyFont="1" applyBorder="1" applyAlignment="1">
      <alignment horizontal="left" vertical="top" wrapText="1"/>
    </xf>
    <xf numFmtId="0" fontId="7" fillId="50" borderId="19" xfId="0" applyFont="1" applyFill="1" applyBorder="1" applyAlignment="1">
      <alignment horizontal="center" vertical="center"/>
    </xf>
    <xf numFmtId="0" fontId="7" fillId="50" borderId="17" xfId="0" applyFont="1" applyFill="1" applyBorder="1" applyAlignment="1">
      <alignment horizontal="center" vertical="center"/>
    </xf>
    <xf numFmtId="0" fontId="7" fillId="50" borderId="18" xfId="0" applyFont="1" applyFill="1" applyBorder="1" applyAlignment="1">
      <alignment horizontal="center" vertical="center"/>
    </xf>
    <xf numFmtId="0" fontId="12" fillId="50" borderId="55" xfId="0" applyFont="1" applyFill="1" applyBorder="1" applyAlignment="1">
      <alignment horizontal="center" vertical="center" wrapText="1"/>
    </xf>
    <xf numFmtId="0" fontId="12" fillId="50" borderId="12" xfId="0" applyFont="1" applyFill="1" applyBorder="1" applyAlignment="1">
      <alignment horizontal="center" vertical="center" wrapText="1"/>
    </xf>
    <xf numFmtId="0" fontId="12" fillId="50" borderId="13" xfId="0" applyFont="1" applyFill="1" applyBorder="1" applyAlignment="1">
      <alignment horizontal="center" vertical="center" wrapText="1"/>
    </xf>
    <xf numFmtId="0" fontId="10" fillId="32" borderId="40"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7" fillId="32" borderId="0" xfId="0" applyFont="1" applyFill="1" applyBorder="1" applyAlignment="1">
      <alignment horizontal="left" vertical="center"/>
    </xf>
    <xf numFmtId="0" fontId="7" fillId="32" borderId="40" xfId="0" applyFont="1" applyFill="1" applyBorder="1" applyAlignment="1">
      <alignment horizontal="left" vertical="center"/>
    </xf>
    <xf numFmtId="0" fontId="7" fillId="32" borderId="10" xfId="0" applyFont="1" applyFill="1" applyBorder="1" applyAlignment="1">
      <alignment horizontal="left" vertical="center"/>
    </xf>
    <xf numFmtId="0" fontId="10" fillId="32" borderId="55" xfId="0" applyFont="1" applyFill="1" applyBorder="1" applyAlignment="1">
      <alignment horizontal="left" vertical="center" wrapText="1"/>
    </xf>
    <xf numFmtId="0" fontId="10" fillId="32" borderId="12" xfId="0" applyFont="1" applyFill="1" applyBorder="1" applyAlignment="1">
      <alignment horizontal="left" vertical="center" wrapText="1"/>
    </xf>
    <xf numFmtId="0" fontId="10" fillId="32" borderId="55" xfId="0" applyFont="1" applyFill="1" applyBorder="1" applyAlignment="1">
      <alignment horizontal="center" vertical="center"/>
    </xf>
    <xf numFmtId="0" fontId="10" fillId="32" borderId="12" xfId="0" applyFont="1" applyFill="1" applyBorder="1" applyAlignment="1">
      <alignment horizontal="center" vertical="center"/>
    </xf>
    <xf numFmtId="0" fontId="10" fillId="32" borderId="13" xfId="0" applyFont="1" applyFill="1" applyBorder="1" applyAlignment="1">
      <alignment horizontal="center" vertical="center"/>
    </xf>
    <xf numFmtId="0" fontId="10" fillId="32" borderId="19" xfId="0" applyFont="1" applyFill="1" applyBorder="1" applyAlignment="1">
      <alignment horizontal="center" vertical="center" wrapText="1"/>
    </xf>
    <xf numFmtId="0" fontId="10" fillId="32" borderId="18" xfId="0" applyFont="1" applyFill="1" applyBorder="1" applyAlignment="1">
      <alignment horizontal="left" vertical="center" wrapText="1"/>
    </xf>
    <xf numFmtId="0" fontId="7" fillId="3" borderId="70" xfId="0" applyNumberFormat="1" applyFont="1" applyFill="1" applyBorder="1" applyAlignment="1">
      <alignment horizontal="left" vertical="center" wrapText="1"/>
    </xf>
    <xf numFmtId="0" fontId="7" fillId="3" borderId="81" xfId="0" applyNumberFormat="1" applyFont="1" applyFill="1" applyBorder="1" applyAlignment="1">
      <alignment horizontal="left"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9" xfId="0" applyNumberFormat="1" applyFont="1" applyFill="1" applyBorder="1" applyAlignment="1">
      <alignment horizontal="center" vertical="top" wrapText="1"/>
    </xf>
    <xf numFmtId="0" fontId="7" fillId="3" borderId="17" xfId="0" applyNumberFormat="1" applyFont="1" applyFill="1" applyBorder="1" applyAlignment="1">
      <alignment horizontal="center" vertical="top" wrapText="1"/>
    </xf>
    <xf numFmtId="0" fontId="7" fillId="3" borderId="17" xfId="0" applyFont="1" applyFill="1" applyBorder="1" applyAlignment="1">
      <alignment horizontal="center" vertical="top" wrapText="1"/>
    </xf>
    <xf numFmtId="0" fontId="7" fillId="3" borderId="18" xfId="0" applyFont="1" applyFill="1" applyBorder="1" applyAlignment="1">
      <alignment horizontal="center" vertical="top" wrapText="1"/>
    </xf>
    <xf numFmtId="0" fontId="7" fillId="3" borderId="4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40" xfId="0" applyFont="1" applyFill="1" applyBorder="1" applyAlignment="1">
      <alignment horizontal="left"/>
    </xf>
    <xf numFmtId="0" fontId="7" fillId="3" borderId="0" xfId="0" applyFont="1" applyFill="1" applyBorder="1" applyAlignment="1">
      <alignment horizontal="left"/>
    </xf>
    <xf numFmtId="0" fontId="7" fillId="3" borderId="41" xfId="0" applyFont="1" applyFill="1" applyBorder="1" applyAlignment="1">
      <alignment horizontal="left"/>
    </xf>
    <xf numFmtId="0" fontId="7" fillId="3" borderId="40" xfId="0" applyFont="1" applyFill="1" applyBorder="1" applyAlignment="1">
      <alignment horizontal="center"/>
    </xf>
    <xf numFmtId="0" fontId="7" fillId="3" borderId="0" xfId="0" applyFont="1" applyFill="1" applyBorder="1" applyAlignment="1">
      <alignment horizontal="center"/>
    </xf>
    <xf numFmtId="0" fontId="7" fillId="3" borderId="41" xfId="0" applyFont="1" applyFill="1" applyBorder="1" applyAlignment="1">
      <alignment horizontal="center"/>
    </xf>
    <xf numFmtId="0" fontId="30" fillId="3" borderId="41" xfId="0" applyFont="1" applyFill="1" applyBorder="1" applyAlignment="1">
      <alignment/>
    </xf>
    <xf numFmtId="0" fontId="7" fillId="3" borderId="49"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7" fillId="3" borderId="36"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7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7" fillId="3" borderId="55" xfId="0" applyFont="1" applyFill="1" applyBorder="1" applyAlignment="1">
      <alignment vertical="top" wrapText="1"/>
    </xf>
    <xf numFmtId="0" fontId="7" fillId="3" borderId="12" xfId="0" applyFont="1" applyFill="1" applyBorder="1" applyAlignment="1">
      <alignment vertical="top" wrapText="1"/>
    </xf>
    <xf numFmtId="0" fontId="7" fillId="3" borderId="13" xfId="0" applyFont="1" applyFill="1" applyBorder="1" applyAlignment="1">
      <alignment vertical="top" wrapText="1"/>
    </xf>
    <xf numFmtId="0" fontId="7" fillId="3" borderId="40" xfId="0" applyFont="1" applyFill="1" applyBorder="1" applyAlignment="1">
      <alignment horizontal="left" wrapText="1"/>
    </xf>
    <xf numFmtId="0" fontId="7" fillId="3" borderId="0" xfId="0" applyFont="1" applyFill="1" applyBorder="1" applyAlignment="1">
      <alignment horizontal="left" wrapText="1"/>
    </xf>
    <xf numFmtId="0" fontId="11" fillId="0" borderId="56" xfId="0" applyNumberFormat="1" applyFont="1" applyBorder="1" applyAlignment="1">
      <alignment horizontal="left" vertical="center" wrapText="1"/>
    </xf>
    <xf numFmtId="0" fontId="11" fillId="0" borderId="10"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7" fillId="0" borderId="19"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0" fontId="7" fillId="43" borderId="70" xfId="0" applyNumberFormat="1" applyFont="1" applyFill="1" applyBorder="1" applyAlignment="1">
      <alignment horizontal="center" vertical="top" wrapText="1"/>
    </xf>
    <xf numFmtId="0" fontId="7" fillId="43" borderId="81" xfId="0" applyNumberFormat="1" applyFont="1" applyFill="1" applyBorder="1" applyAlignment="1">
      <alignment horizontal="center" vertical="top" wrapText="1"/>
    </xf>
    <xf numFmtId="0" fontId="7" fillId="43" borderId="18" xfId="0" applyNumberFormat="1" applyFont="1" applyFill="1" applyBorder="1" applyAlignment="1">
      <alignment horizontal="center" vertical="top" wrapText="1"/>
    </xf>
    <xf numFmtId="0" fontId="7" fillId="43" borderId="19" xfId="0" applyNumberFormat="1" applyFont="1" applyFill="1" applyBorder="1" applyAlignment="1">
      <alignment horizontal="left" vertical="top" wrapText="1"/>
    </xf>
    <xf numFmtId="0" fontId="7" fillId="43" borderId="17" xfId="0" applyNumberFormat="1" applyFont="1" applyFill="1" applyBorder="1" applyAlignment="1">
      <alignment horizontal="left" vertical="top" wrapText="1"/>
    </xf>
    <xf numFmtId="0" fontId="7" fillId="43" borderId="18" xfId="0" applyNumberFormat="1" applyFont="1" applyFill="1" applyBorder="1" applyAlignment="1">
      <alignment horizontal="left" vertical="top" wrapText="1"/>
    </xf>
    <xf numFmtId="0" fontId="12" fillId="50" borderId="55" xfId="0" applyFont="1" applyFill="1" applyBorder="1" applyAlignment="1">
      <alignment horizontal="center" vertical="center" wrapText="1"/>
    </xf>
    <xf numFmtId="0" fontId="12" fillId="50" borderId="12" xfId="0" applyFont="1" applyFill="1" applyBorder="1" applyAlignment="1">
      <alignment horizontal="center" vertical="center" wrapText="1"/>
    </xf>
    <xf numFmtId="0" fontId="12" fillId="50" borderId="13" xfId="0" applyFont="1" applyFill="1" applyBorder="1" applyAlignment="1">
      <alignment horizontal="center" vertical="center" wrapText="1"/>
    </xf>
    <xf numFmtId="0" fontId="7" fillId="32" borderId="16" xfId="61" applyFont="1" applyFill="1" applyBorder="1" applyAlignment="1">
      <alignment horizontal="center" vertical="center" wrapText="1"/>
      <protection/>
    </xf>
    <xf numFmtId="0" fontId="7" fillId="32"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25" fillId="0" borderId="14" xfId="0" applyNumberFormat="1" applyFont="1" applyBorder="1" applyAlignment="1">
      <alignment horizontal="left" vertical="top" wrapText="1"/>
    </xf>
    <xf numFmtId="0" fontId="25" fillId="43" borderId="14" xfId="0" applyFont="1" applyFill="1" applyBorder="1" applyAlignment="1">
      <alignment horizontal="left" vertical="center" wrapText="1"/>
    </xf>
    <xf numFmtId="0" fontId="25" fillId="32" borderId="0" xfId="0" applyFont="1" applyFill="1" applyBorder="1" applyAlignment="1">
      <alignment horizontal="left" vertical="center"/>
    </xf>
    <xf numFmtId="0" fontId="25" fillId="32" borderId="0" xfId="0" applyFont="1" applyFill="1" applyBorder="1" applyAlignment="1">
      <alignment horizontal="center" vertical="center"/>
    </xf>
    <xf numFmtId="0" fontId="3" fillId="50" borderId="55" xfId="0" applyFont="1" applyFill="1" applyBorder="1" applyAlignment="1">
      <alignment horizontal="center" vertical="center"/>
    </xf>
    <xf numFmtId="0" fontId="3" fillId="50" borderId="12" xfId="0" applyFont="1" applyFill="1" applyBorder="1" applyAlignment="1">
      <alignment horizontal="center" vertical="center"/>
    </xf>
    <xf numFmtId="0" fontId="3" fillId="50" borderId="13" xfId="0" applyFont="1" applyFill="1" applyBorder="1" applyAlignment="1">
      <alignment horizontal="center" vertical="center"/>
    </xf>
    <xf numFmtId="0" fontId="7" fillId="32" borderId="38"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7" fillId="0" borderId="14" xfId="0" applyFont="1" applyBorder="1" applyAlignment="1">
      <alignment horizontal="center" vertical="center" wrapText="1"/>
    </xf>
    <xf numFmtId="3" fontId="7" fillId="0" borderId="14" xfId="0" applyNumberFormat="1" applyFont="1" applyBorder="1" applyAlignment="1">
      <alignment horizontal="center" vertical="center" wrapText="1"/>
    </xf>
    <xf numFmtId="0" fontId="25" fillId="50" borderId="14" xfId="0" applyNumberFormat="1" applyFont="1" applyFill="1" applyBorder="1" applyAlignment="1">
      <alignment horizontal="center" vertical="center" wrapText="1"/>
    </xf>
    <xf numFmtId="0" fontId="27" fillId="32" borderId="55" xfId="0" applyFont="1" applyFill="1" applyBorder="1" applyAlignment="1">
      <alignment horizontal="left" vertical="center" wrapText="1"/>
    </xf>
    <xf numFmtId="0" fontId="27" fillId="32" borderId="12" xfId="0" applyFont="1" applyFill="1" applyBorder="1" applyAlignment="1">
      <alignment horizontal="left" vertical="center" wrapText="1"/>
    </xf>
    <xf numFmtId="0" fontId="27" fillId="32" borderId="12" xfId="0" applyFont="1" applyFill="1" applyBorder="1" applyAlignment="1">
      <alignment horizontal="center" vertical="center" wrapText="1"/>
    </xf>
    <xf numFmtId="0" fontId="27" fillId="32" borderId="0" xfId="0" applyFont="1" applyFill="1" applyBorder="1" applyAlignment="1">
      <alignment horizontal="left" vertical="center" wrapText="1"/>
    </xf>
    <xf numFmtId="0" fontId="27" fillId="32" borderId="0" xfId="0" applyFont="1" applyFill="1" applyBorder="1" applyAlignment="1">
      <alignment horizontal="center" vertical="center" wrapText="1"/>
    </xf>
    <xf numFmtId="0" fontId="5" fillId="50" borderId="29"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50" borderId="16" xfId="0" applyFont="1" applyFill="1" applyBorder="1" applyAlignment="1">
      <alignment horizontal="center" vertical="center" wrapText="1"/>
    </xf>
    <xf numFmtId="0" fontId="27" fillId="32" borderId="55" xfId="0" applyFont="1" applyFill="1" applyBorder="1" applyAlignment="1">
      <alignment horizontal="center" vertical="center"/>
    </xf>
    <xf numFmtId="0" fontId="27" fillId="32" borderId="12" xfId="0" applyFont="1" applyFill="1" applyBorder="1" applyAlignment="1">
      <alignment horizontal="center" vertical="center"/>
    </xf>
    <xf numFmtId="0" fontId="27" fillId="32" borderId="13" xfId="0" applyFont="1" applyFill="1" applyBorder="1" applyAlignment="1">
      <alignment horizontal="center" vertical="center"/>
    </xf>
    <xf numFmtId="0" fontId="10" fillId="39" borderId="74" xfId="60" applyFont="1" applyFill="1" applyBorder="1" applyAlignment="1">
      <alignment horizontal="center" vertical="center" wrapText="1"/>
      <protection/>
    </xf>
    <xf numFmtId="0" fontId="10" fillId="39" borderId="75" xfId="60" applyFont="1" applyFill="1" applyBorder="1" applyAlignment="1">
      <alignment horizontal="center" vertical="center" wrapText="1"/>
      <protection/>
    </xf>
    <xf numFmtId="0" fontId="10" fillId="39" borderId="76" xfId="60" applyFont="1" applyFill="1" applyBorder="1" applyAlignment="1">
      <alignment horizontal="center" vertical="center" wrapText="1"/>
      <protection/>
    </xf>
    <xf numFmtId="0" fontId="27" fillId="32" borderId="19" xfId="0" applyFont="1" applyFill="1" applyBorder="1" applyAlignment="1">
      <alignment horizontal="left" vertical="center" wrapText="1"/>
    </xf>
    <xf numFmtId="0" fontId="27" fillId="32" borderId="18" xfId="0" applyFont="1" applyFill="1" applyBorder="1" applyAlignment="1">
      <alignment horizontal="left" vertical="center" wrapText="1"/>
    </xf>
    <xf numFmtId="0" fontId="7" fillId="32" borderId="16" xfId="61" applyFont="1" applyFill="1" applyBorder="1" applyAlignment="1">
      <alignment horizontal="center" vertical="center" wrapText="1"/>
      <protection/>
    </xf>
    <xf numFmtId="0" fontId="3" fillId="43" borderId="91" xfId="0" applyFont="1" applyFill="1" applyBorder="1" applyAlignment="1">
      <alignment horizontal="left" vertical="center" wrapText="1"/>
    </xf>
    <xf numFmtId="0" fontId="3" fillId="43" borderId="79" xfId="0" applyFont="1" applyFill="1" applyBorder="1" applyAlignment="1">
      <alignment horizontal="left" vertical="center" wrapText="1"/>
    </xf>
    <xf numFmtId="0" fontId="3" fillId="43" borderId="80" xfId="0" applyFont="1" applyFill="1" applyBorder="1" applyAlignment="1">
      <alignment horizontal="left" vertical="center" wrapText="1"/>
    </xf>
    <xf numFmtId="0" fontId="3" fillId="0" borderId="19" xfId="0" applyNumberFormat="1" applyFont="1" applyBorder="1" applyAlignment="1">
      <alignment horizontal="left" vertical="top" wrapText="1"/>
    </xf>
    <xf numFmtId="0" fontId="3" fillId="0" borderId="17"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43" borderId="34" xfId="0" applyFont="1" applyFill="1" applyBorder="1" applyAlignment="1">
      <alignment horizontal="left" vertical="center" wrapText="1"/>
    </xf>
    <xf numFmtId="0" fontId="3" fillId="43" borderId="31" xfId="0" applyFont="1" applyFill="1" applyBorder="1" applyAlignment="1">
      <alignment horizontal="left" vertical="center" wrapText="1"/>
    </xf>
    <xf numFmtId="0" fontId="3" fillId="43" borderId="26" xfId="0" applyFont="1" applyFill="1" applyBorder="1" applyAlignment="1">
      <alignment horizontal="left" vertical="center" wrapText="1"/>
    </xf>
    <xf numFmtId="0" fontId="3" fillId="50" borderId="19" xfId="0" applyNumberFormat="1" applyFont="1" applyFill="1" applyBorder="1" applyAlignment="1">
      <alignment horizontal="center" vertical="center" wrapText="1"/>
    </xf>
    <xf numFmtId="0" fontId="3" fillId="50" borderId="18" xfId="0" applyNumberFormat="1" applyFont="1" applyFill="1" applyBorder="1" applyAlignment="1">
      <alignment horizontal="center" vertical="center" wrapText="1"/>
    </xf>
    <xf numFmtId="0" fontId="3" fillId="50" borderId="19" xfId="0" applyFont="1" applyFill="1" applyBorder="1" applyAlignment="1">
      <alignment horizontal="center" vertical="center" wrapText="1"/>
    </xf>
    <xf numFmtId="0" fontId="3" fillId="50" borderId="17" xfId="0" applyFont="1" applyFill="1" applyBorder="1" applyAlignment="1">
      <alignment horizontal="center" vertical="center" wrapText="1"/>
    </xf>
    <xf numFmtId="0" fontId="3" fillId="50" borderId="18" xfId="0" applyFont="1" applyFill="1" applyBorder="1" applyAlignment="1">
      <alignment horizontal="center" vertical="center" wrapText="1"/>
    </xf>
    <xf numFmtId="0" fontId="3" fillId="50" borderId="17" xfId="0" applyNumberFormat="1" applyFont="1" applyFill="1" applyBorder="1" applyAlignment="1">
      <alignment horizontal="center" vertical="center" wrapText="1"/>
    </xf>
    <xf numFmtId="0" fontId="4" fillId="32" borderId="55" xfId="0" applyFont="1" applyFill="1" applyBorder="1" applyAlignment="1">
      <alignment horizontal="left" vertical="center" wrapText="1"/>
    </xf>
    <xf numFmtId="0" fontId="4" fillId="32" borderId="12" xfId="0" applyFont="1" applyFill="1" applyBorder="1" applyAlignment="1">
      <alignment vertical="center" wrapText="1"/>
    </xf>
    <xf numFmtId="0" fontId="7" fillId="0" borderId="14" xfId="0" applyFont="1" applyBorder="1" applyAlignment="1" quotePrefix="1">
      <alignment horizontal="center" vertical="center" wrapText="1"/>
    </xf>
    <xf numFmtId="2" fontId="7" fillId="32" borderId="14"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50" borderId="14" xfId="0" applyNumberFormat="1" applyFont="1" applyFill="1" applyBorder="1" applyAlignment="1">
      <alignment horizontal="center" vertical="center" wrapText="1"/>
    </xf>
    <xf numFmtId="0" fontId="7" fillId="50" borderId="15" xfId="0" applyNumberFormat="1" applyFont="1" applyFill="1" applyBorder="1" applyAlignment="1">
      <alignment horizontal="center" vertical="center" wrapText="1"/>
    </xf>
    <xf numFmtId="0" fontId="7" fillId="50" borderId="31" xfId="0" applyNumberFormat="1" applyFont="1" applyFill="1" applyBorder="1" applyAlignment="1">
      <alignment horizontal="center" vertical="center" wrapText="1"/>
    </xf>
    <xf numFmtId="0" fontId="7" fillId="50" borderId="26" xfId="0" applyNumberFormat="1" applyFont="1" applyFill="1" applyBorder="1" applyAlignment="1">
      <alignment horizontal="center" vertical="center" wrapText="1"/>
    </xf>
    <xf numFmtId="0" fontId="5" fillId="50" borderId="19" xfId="0" applyFont="1" applyFill="1" applyBorder="1" applyAlignment="1">
      <alignment horizontal="center" vertical="center" wrapText="1"/>
    </xf>
    <xf numFmtId="0" fontId="5" fillId="50" borderId="17" xfId="0" applyFont="1" applyFill="1" applyBorder="1" applyAlignment="1">
      <alignment horizontal="center" vertical="center" wrapText="1"/>
    </xf>
    <xf numFmtId="0" fontId="5" fillId="50" borderId="18" xfId="0" applyFont="1" applyFill="1" applyBorder="1" applyAlignment="1">
      <alignment horizontal="center" vertical="center" wrapText="1"/>
    </xf>
    <xf numFmtId="0" fontId="3" fillId="50" borderId="19" xfId="0" applyNumberFormat="1" applyFont="1" applyFill="1" applyBorder="1" applyAlignment="1">
      <alignment horizontal="center" vertical="top" wrapText="1"/>
    </xf>
    <xf numFmtId="0" fontId="3" fillId="50" borderId="17" xfId="0" applyNumberFormat="1" applyFont="1" applyFill="1" applyBorder="1" applyAlignment="1">
      <alignment horizontal="center" vertical="top" wrapText="1"/>
    </xf>
    <xf numFmtId="0" fontId="3" fillId="50" borderId="18" xfId="0" applyNumberFormat="1" applyFont="1" applyFill="1" applyBorder="1" applyAlignment="1">
      <alignment horizontal="center" vertical="top" wrapText="1"/>
    </xf>
    <xf numFmtId="0" fontId="4" fillId="32" borderId="55"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horizontal="center" vertical="center"/>
    </xf>
    <xf numFmtId="0" fontId="7" fillId="32" borderId="37" xfId="0" applyFont="1" applyFill="1" applyBorder="1" applyAlignment="1">
      <alignment horizontal="center" vertical="center" wrapText="1"/>
    </xf>
    <xf numFmtId="0" fontId="7" fillId="32" borderId="32" xfId="0" applyFont="1" applyFill="1" applyBorder="1" applyAlignment="1">
      <alignment horizontal="center" vertical="center" wrapText="1"/>
    </xf>
    <xf numFmtId="0" fontId="3" fillId="43" borderId="29" xfId="0" applyFont="1" applyFill="1" applyBorder="1" applyAlignment="1">
      <alignment horizontal="left" vertical="center" wrapText="1"/>
    </xf>
    <xf numFmtId="0" fontId="3" fillId="0" borderId="19" xfId="0" applyNumberFormat="1" applyFont="1" applyBorder="1" applyAlignment="1">
      <alignment horizontal="left" vertical="center" wrapText="1"/>
    </xf>
    <xf numFmtId="0" fontId="3" fillId="0" borderId="17" xfId="0" applyNumberFormat="1" applyFont="1" applyBorder="1" applyAlignment="1">
      <alignment horizontal="left" vertical="center" wrapText="1"/>
    </xf>
    <xf numFmtId="0" fontId="3" fillId="0" borderId="91" xfId="0" applyNumberFormat="1" applyFont="1" applyBorder="1" applyAlignment="1">
      <alignment horizontal="left" vertical="center" wrapText="1"/>
    </xf>
    <xf numFmtId="0" fontId="3" fillId="0" borderId="79" xfId="0" applyNumberFormat="1" applyFont="1" applyBorder="1" applyAlignment="1">
      <alignment horizontal="left" vertical="center" wrapText="1"/>
    </xf>
    <xf numFmtId="0" fontId="3" fillId="50" borderId="70" xfId="0" applyNumberFormat="1" applyFont="1" applyFill="1" applyBorder="1" applyAlignment="1">
      <alignment horizontal="center" vertical="top" wrapText="1"/>
    </xf>
    <xf numFmtId="0" fontId="3" fillId="50" borderId="81" xfId="0" applyNumberFormat="1" applyFont="1" applyFill="1" applyBorder="1" applyAlignment="1">
      <alignment horizontal="center" vertical="top" wrapText="1"/>
    </xf>
    <xf numFmtId="0" fontId="3" fillId="50" borderId="82" xfId="0" applyNumberFormat="1" applyFont="1" applyFill="1" applyBorder="1" applyAlignment="1">
      <alignment horizontal="center" vertical="top" wrapText="1"/>
    </xf>
    <xf numFmtId="0" fontId="7" fillId="0" borderId="19" xfId="0" applyNumberFormat="1" applyFont="1" applyBorder="1" applyAlignment="1">
      <alignment horizontal="left" vertical="top" wrapText="1"/>
    </xf>
    <xf numFmtId="0" fontId="7" fillId="0" borderId="17" xfId="0" applyNumberFormat="1" applyFont="1" applyBorder="1" applyAlignment="1">
      <alignment horizontal="left" vertical="top" wrapText="1"/>
    </xf>
    <xf numFmtId="0" fontId="7" fillId="0" borderId="18" xfId="0" applyNumberFormat="1" applyFont="1" applyBorder="1" applyAlignment="1">
      <alignment horizontal="left" vertical="top" wrapText="1"/>
    </xf>
    <xf numFmtId="0" fontId="7" fillId="32" borderId="56" xfId="0" applyFont="1" applyFill="1" applyBorder="1" applyAlignment="1">
      <alignment horizontal="left" vertical="center"/>
    </xf>
    <xf numFmtId="0" fontId="7" fillId="32" borderId="10" xfId="0" applyFont="1" applyFill="1" applyBorder="1" applyAlignment="1">
      <alignment horizontal="left" vertical="center"/>
    </xf>
    <xf numFmtId="0" fontId="7" fillId="50" borderId="56" xfId="0" applyFont="1" applyFill="1" applyBorder="1" applyAlignment="1">
      <alignment horizontal="center" vertical="center"/>
    </xf>
    <xf numFmtId="0" fontId="7" fillId="50" borderId="10" xfId="0" applyFont="1" applyFill="1" applyBorder="1" applyAlignment="1">
      <alignment horizontal="center" vertical="center"/>
    </xf>
    <xf numFmtId="0" fontId="7" fillId="50" borderId="11" xfId="0" applyFont="1" applyFill="1" applyBorder="1" applyAlignment="1">
      <alignment horizontal="center" vertical="center"/>
    </xf>
    <xf numFmtId="0" fontId="7" fillId="32" borderId="40" xfId="0" applyFont="1" applyFill="1" applyBorder="1" applyAlignment="1">
      <alignment horizontal="left" vertical="center"/>
    </xf>
    <xf numFmtId="0" fontId="7" fillId="0" borderId="38" xfId="0" applyFont="1" applyBorder="1" applyAlignment="1">
      <alignment horizontal="center" vertical="center" wrapText="1"/>
    </xf>
    <xf numFmtId="0" fontId="7" fillId="0" borderId="28" xfId="0" applyFont="1" applyBorder="1" applyAlignment="1">
      <alignment horizontal="center" vertical="center" wrapText="1"/>
    </xf>
    <xf numFmtId="0" fontId="7" fillId="50" borderId="19" xfId="0" applyNumberFormat="1" applyFont="1" applyFill="1" applyBorder="1" applyAlignment="1">
      <alignment horizontal="center" vertical="center" wrapText="1"/>
    </xf>
    <xf numFmtId="0" fontId="7" fillId="50" borderId="18" xfId="0" applyNumberFormat="1" applyFont="1" applyFill="1" applyBorder="1" applyAlignment="1">
      <alignment horizontal="center" vertical="center" wrapText="1"/>
    </xf>
    <xf numFmtId="0" fontId="7" fillId="50" borderId="17" xfId="0" applyNumberFormat="1"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50" borderId="29" xfId="0" applyNumberFormat="1" applyFont="1" applyFill="1" applyBorder="1" applyAlignment="1">
      <alignment horizontal="center" vertical="center" wrapText="1"/>
    </xf>
    <xf numFmtId="0" fontId="7" fillId="50" borderId="16" xfId="0" applyNumberFormat="1" applyFont="1" applyFill="1" applyBorder="1" applyAlignment="1">
      <alignment horizontal="center" vertical="center" wrapText="1"/>
    </xf>
    <xf numFmtId="0" fontId="7" fillId="0" borderId="29" xfId="0" applyNumberFormat="1" applyFont="1" applyBorder="1" applyAlignment="1">
      <alignment horizontal="left" vertical="top" wrapText="1"/>
    </xf>
    <xf numFmtId="0" fontId="7" fillId="0" borderId="16" xfId="0" applyNumberFormat="1" applyFont="1" applyBorder="1" applyAlignment="1">
      <alignment horizontal="left" vertical="top" wrapText="1"/>
    </xf>
    <xf numFmtId="0" fontId="7" fillId="50" borderId="19" xfId="0" applyFont="1" applyFill="1" applyBorder="1" applyAlignment="1">
      <alignment horizontal="center" vertical="center"/>
    </xf>
    <xf numFmtId="0" fontId="7" fillId="50" borderId="17" xfId="0" applyFont="1" applyFill="1" applyBorder="1" applyAlignment="1">
      <alignment horizontal="center" vertical="center"/>
    </xf>
    <xf numFmtId="0" fontId="7" fillId="50" borderId="18" xfId="0" applyFont="1" applyFill="1" applyBorder="1" applyAlignment="1">
      <alignment horizontal="center" vertical="center"/>
    </xf>
    <xf numFmtId="0" fontId="7" fillId="32" borderId="14" xfId="0" applyFont="1" applyFill="1" applyBorder="1" applyAlignment="1">
      <alignment horizontal="center" vertical="center" wrapText="1"/>
    </xf>
    <xf numFmtId="0" fontId="0" fillId="0" borderId="14" xfId="0" applyBorder="1" applyAlignment="1">
      <alignment horizontal="center" vertical="center" wrapText="1"/>
    </xf>
    <xf numFmtId="0" fontId="7" fillId="43" borderId="14" xfId="0" applyFont="1" applyFill="1" applyBorder="1" applyAlignment="1">
      <alignment horizontal="left" vertical="center" wrapText="1"/>
    </xf>
    <xf numFmtId="0" fontId="7" fillId="0" borderId="29" xfId="0" applyNumberFormat="1" applyFont="1" applyBorder="1" applyAlignment="1">
      <alignment horizontal="left" vertical="top" wrapText="1"/>
    </xf>
    <xf numFmtId="0" fontId="7" fillId="0" borderId="14" xfId="0" applyNumberFormat="1" applyFont="1" applyBorder="1" applyAlignment="1">
      <alignment horizontal="left" vertical="top" wrapText="1"/>
    </xf>
    <xf numFmtId="0" fontId="7" fillId="0" borderId="16" xfId="0" applyNumberFormat="1" applyFont="1" applyBorder="1" applyAlignment="1">
      <alignment horizontal="left" vertical="top" wrapText="1"/>
    </xf>
    <xf numFmtId="0" fontId="7" fillId="50" borderId="29" xfId="0" applyNumberFormat="1" applyFont="1" applyFill="1" applyBorder="1" applyAlignment="1">
      <alignment horizontal="center" vertical="center" wrapText="1"/>
    </xf>
    <xf numFmtId="0" fontId="7" fillId="50" borderId="14" xfId="0" applyNumberFormat="1" applyFont="1" applyFill="1" applyBorder="1" applyAlignment="1">
      <alignment horizontal="center" vertical="center" wrapText="1"/>
    </xf>
    <xf numFmtId="0" fontId="29" fillId="32" borderId="0" xfId="0" applyFont="1" applyFill="1" applyBorder="1" applyAlignment="1">
      <alignment horizontal="left" vertical="center"/>
    </xf>
    <xf numFmtId="0" fontId="29" fillId="32" borderId="40" xfId="0" applyFont="1" applyFill="1" applyBorder="1" applyAlignment="1">
      <alignment horizontal="left" vertical="center"/>
    </xf>
    <xf numFmtId="0" fontId="7" fillId="50" borderId="16" xfId="0" applyNumberFormat="1" applyFont="1" applyFill="1" applyBorder="1" applyAlignment="1">
      <alignment horizontal="center" vertical="center" wrapText="1"/>
    </xf>
    <xf numFmtId="0" fontId="10" fillId="32" borderId="14" xfId="68" applyFont="1" applyFill="1" applyBorder="1" applyAlignment="1">
      <alignment horizontal="center" vertical="center" wrapText="1"/>
      <protection/>
    </xf>
    <xf numFmtId="0" fontId="7" fillId="32" borderId="14" xfId="0" applyFont="1" applyFill="1" applyBorder="1" applyAlignment="1">
      <alignment horizontal="center" vertical="center" wrapText="1"/>
    </xf>
    <xf numFmtId="0" fontId="28" fillId="32" borderId="40" xfId="0" applyFont="1" applyFill="1" applyBorder="1" applyAlignment="1">
      <alignment horizontal="left" vertical="center" wrapText="1"/>
    </xf>
    <xf numFmtId="0" fontId="28" fillId="32" borderId="0" xfId="0" applyFont="1" applyFill="1" applyBorder="1" applyAlignment="1">
      <alignment horizontal="left" vertical="center" wrapText="1"/>
    </xf>
    <xf numFmtId="0" fontId="29" fillId="50" borderId="19" xfId="0" applyFont="1" applyFill="1" applyBorder="1" applyAlignment="1">
      <alignment horizontal="center" vertical="center"/>
    </xf>
    <xf numFmtId="0" fontId="29" fillId="50" borderId="17" xfId="0" applyFont="1" applyFill="1" applyBorder="1" applyAlignment="1">
      <alignment horizontal="center" vertical="center"/>
    </xf>
    <xf numFmtId="0" fontId="29" fillId="50" borderId="18" xfId="0" applyFont="1" applyFill="1" applyBorder="1" applyAlignment="1">
      <alignment horizontal="center" vertical="center"/>
    </xf>
    <xf numFmtId="0" fontId="28" fillId="32" borderId="55" xfId="0" applyFont="1" applyFill="1" applyBorder="1" applyAlignment="1">
      <alignment horizontal="center" vertical="center"/>
    </xf>
    <xf numFmtId="0" fontId="28" fillId="32" borderId="12" xfId="0" applyFont="1" applyFill="1" applyBorder="1" applyAlignment="1">
      <alignment horizontal="center" vertical="center"/>
    </xf>
    <xf numFmtId="0" fontId="28" fillId="32" borderId="13" xfId="0" applyFont="1" applyFill="1" applyBorder="1" applyAlignment="1">
      <alignment horizontal="center" vertical="center"/>
    </xf>
    <xf numFmtId="0" fontId="28" fillId="32" borderId="19" xfId="0" applyFont="1" applyFill="1" applyBorder="1" applyAlignment="1">
      <alignment horizontal="center" vertical="center" wrapText="1"/>
    </xf>
    <xf numFmtId="0" fontId="28" fillId="32" borderId="18" xfId="0" applyFont="1" applyFill="1" applyBorder="1" applyAlignment="1">
      <alignment horizontal="center" vertical="center" wrapText="1"/>
    </xf>
    <xf numFmtId="0" fontId="28" fillId="32" borderId="17" xfId="0" applyFont="1" applyFill="1" applyBorder="1" applyAlignment="1">
      <alignment horizontal="center" vertical="center" wrapText="1"/>
    </xf>
    <xf numFmtId="0" fontId="28" fillId="32" borderId="55" xfId="0" applyFont="1" applyFill="1" applyBorder="1" applyAlignment="1">
      <alignment horizontal="left" vertical="center" wrapText="1"/>
    </xf>
    <xf numFmtId="0" fontId="28" fillId="32" borderId="12" xfId="0" applyFont="1" applyFill="1" applyBorder="1" applyAlignment="1">
      <alignment horizontal="left" vertical="center" wrapText="1"/>
    </xf>
    <xf numFmtId="0" fontId="28" fillId="32" borderId="19" xfId="0" applyFont="1" applyFill="1" applyBorder="1" applyAlignment="1">
      <alignment horizontal="left" vertical="center" wrapText="1"/>
    </xf>
    <xf numFmtId="0" fontId="28" fillId="32" borderId="18" xfId="0" applyFont="1" applyFill="1" applyBorder="1" applyAlignment="1">
      <alignment horizontal="left" vertical="center" wrapText="1"/>
    </xf>
    <xf numFmtId="0" fontId="28" fillId="32" borderId="71" xfId="0" applyFont="1" applyFill="1" applyBorder="1" applyAlignment="1">
      <alignment horizontal="center" vertical="center" wrapText="1"/>
    </xf>
    <xf numFmtId="0" fontId="28" fillId="32" borderId="72" xfId="0" applyFont="1" applyFill="1" applyBorder="1" applyAlignment="1">
      <alignment horizontal="center" vertical="center" wrapText="1"/>
    </xf>
    <xf numFmtId="0" fontId="28" fillId="32" borderId="73" xfId="0" applyFont="1" applyFill="1" applyBorder="1" applyAlignment="1">
      <alignment horizontal="center" vertical="center" wrapText="1"/>
    </xf>
    <xf numFmtId="0" fontId="29" fillId="43" borderId="14" xfId="0" applyFont="1" applyFill="1" applyBorder="1" applyAlignment="1">
      <alignment horizontal="left" vertical="center" wrapText="1"/>
    </xf>
    <xf numFmtId="0" fontId="32" fillId="50" borderId="40" xfId="0" applyFont="1" applyFill="1" applyBorder="1" applyAlignment="1">
      <alignment horizontal="center" vertical="center" wrapText="1"/>
    </xf>
    <xf numFmtId="0" fontId="32" fillId="50" borderId="0" xfId="0" applyFont="1" applyFill="1" applyBorder="1" applyAlignment="1">
      <alignment horizontal="center" vertical="center" wrapText="1"/>
    </xf>
    <xf numFmtId="0" fontId="32" fillId="50" borderId="41" xfId="0" applyFont="1" applyFill="1" applyBorder="1" applyAlignment="1">
      <alignment horizontal="center" vertical="center" wrapText="1"/>
    </xf>
    <xf numFmtId="0" fontId="29" fillId="32" borderId="14" xfId="61" applyFont="1" applyFill="1" applyBorder="1" applyAlignment="1">
      <alignment horizontal="center" vertical="center" wrapText="1"/>
      <protection/>
    </xf>
    <xf numFmtId="0" fontId="29" fillId="32" borderId="14"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4" xfId="57" applyFont="1" applyBorder="1" applyAlignment="1">
      <alignment horizontal="center" vertical="center" wrapText="1"/>
      <protection/>
    </xf>
    <xf numFmtId="0" fontId="29" fillId="43" borderId="55" xfId="85" applyNumberFormat="1" applyFont="1" applyFill="1" applyBorder="1" applyAlignment="1">
      <alignment horizontal="left" vertical="top" wrapText="1"/>
    </xf>
    <xf numFmtId="0" fontId="29" fillId="43" borderId="12" xfId="85" applyNumberFormat="1" applyFont="1" applyFill="1" applyBorder="1" applyAlignment="1">
      <alignment horizontal="left" vertical="top" wrapText="1"/>
    </xf>
    <xf numFmtId="0" fontId="29" fillId="43" borderId="13" xfId="85" applyNumberFormat="1" applyFont="1" applyFill="1" applyBorder="1" applyAlignment="1">
      <alignment horizontal="left" vertical="top" wrapText="1"/>
    </xf>
    <xf numFmtId="0" fontId="29" fillId="43" borderId="40" xfId="0" applyFont="1" applyFill="1" applyBorder="1" applyAlignment="1">
      <alignment horizontal="left" vertical="top" wrapText="1"/>
    </xf>
    <xf numFmtId="0" fontId="29" fillId="43" borderId="0" xfId="0" applyFont="1" applyFill="1" applyBorder="1" applyAlignment="1">
      <alignment horizontal="left" vertical="top" wrapText="1"/>
    </xf>
    <xf numFmtId="0" fontId="29" fillId="43" borderId="41" xfId="0" applyFont="1" applyFill="1" applyBorder="1" applyAlignment="1">
      <alignment horizontal="left" vertical="top" wrapText="1"/>
    </xf>
    <xf numFmtId="0" fontId="29" fillId="43" borderId="56" xfId="0" applyNumberFormat="1" applyFont="1" applyFill="1" applyBorder="1" applyAlignment="1">
      <alignment horizontal="left" vertical="top" wrapText="1"/>
    </xf>
    <xf numFmtId="0" fontId="29" fillId="43" borderId="10" xfId="0" applyNumberFormat="1" applyFont="1" applyFill="1" applyBorder="1" applyAlignment="1">
      <alignment horizontal="left" vertical="top" wrapText="1"/>
    </xf>
    <xf numFmtId="0" fontId="29" fillId="43" borderId="11" xfId="0" applyNumberFormat="1" applyFont="1" applyFill="1" applyBorder="1" applyAlignment="1">
      <alignment horizontal="left" vertical="top" wrapText="1"/>
    </xf>
    <xf numFmtId="0" fontId="29" fillId="0" borderId="56" xfId="0" applyNumberFormat="1" applyFont="1" applyBorder="1" applyAlignment="1">
      <alignment horizontal="left" vertical="top" wrapText="1"/>
    </xf>
    <xf numFmtId="0" fontId="29" fillId="0" borderId="10" xfId="0" applyNumberFormat="1" applyFont="1" applyBorder="1" applyAlignment="1">
      <alignment horizontal="left" vertical="top" wrapText="1"/>
    </xf>
    <xf numFmtId="0" fontId="29" fillId="0" borderId="11" xfId="0" applyNumberFormat="1" applyFont="1" applyBorder="1" applyAlignment="1">
      <alignment horizontal="left" vertical="top" wrapText="1"/>
    </xf>
    <xf numFmtId="0" fontId="29" fillId="0" borderId="19" xfId="0" applyNumberFormat="1" applyFont="1" applyBorder="1" applyAlignment="1">
      <alignment horizontal="left" vertical="top" wrapText="1"/>
    </xf>
    <xf numFmtId="0" fontId="29" fillId="0" borderId="17" xfId="0" applyNumberFormat="1" applyFont="1" applyBorder="1" applyAlignment="1">
      <alignment horizontal="left" vertical="top" wrapText="1"/>
    </xf>
    <xf numFmtId="0" fontId="29" fillId="0" borderId="18" xfId="0" applyNumberFormat="1" applyFont="1" applyBorder="1" applyAlignment="1">
      <alignment horizontal="left" vertical="top" wrapText="1"/>
    </xf>
    <xf numFmtId="0" fontId="29" fillId="50" borderId="19" xfId="0" applyNumberFormat="1" applyFont="1" applyFill="1" applyBorder="1" applyAlignment="1">
      <alignment horizontal="center" vertical="center" wrapText="1"/>
    </xf>
    <xf numFmtId="0" fontId="29" fillId="50" borderId="17" xfId="0" applyNumberFormat="1" applyFont="1" applyFill="1" applyBorder="1" applyAlignment="1">
      <alignment horizontal="center" vertical="center" wrapText="1"/>
    </xf>
    <xf numFmtId="0" fontId="29" fillId="50" borderId="18" xfId="0" applyNumberFormat="1" applyFont="1" applyFill="1" applyBorder="1" applyAlignment="1">
      <alignment horizontal="center" vertical="center" wrapText="1"/>
    </xf>
    <xf numFmtId="0" fontId="3" fillId="0" borderId="14" xfId="57" applyFont="1" applyBorder="1" applyAlignment="1">
      <alignment horizontal="center" vertical="center" wrapText="1"/>
      <protection/>
    </xf>
    <xf numFmtId="0" fontId="4" fillId="32" borderId="19"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9" xfId="0" applyFont="1" applyFill="1" applyBorder="1" applyAlignment="1">
      <alignment horizontal="left" vertical="center" wrapText="1"/>
    </xf>
    <xf numFmtId="0" fontId="4" fillId="32" borderId="18" xfId="0" applyFont="1" applyFill="1" applyBorder="1" applyAlignment="1">
      <alignment horizontal="left" vertical="center" wrapText="1"/>
    </xf>
    <xf numFmtId="0" fontId="3" fillId="32" borderId="40" xfId="0" applyFont="1" applyFill="1" applyBorder="1" applyAlignment="1">
      <alignment horizontal="left" vertical="center"/>
    </xf>
    <xf numFmtId="0" fontId="3" fillId="32" borderId="0" xfId="0" applyFont="1" applyFill="1" applyBorder="1" applyAlignment="1">
      <alignment horizontal="left" vertical="center"/>
    </xf>
    <xf numFmtId="0" fontId="3" fillId="32" borderId="56" xfId="0" applyFont="1" applyFill="1" applyBorder="1" applyAlignment="1">
      <alignment horizontal="left" vertical="center"/>
    </xf>
    <xf numFmtId="0" fontId="3" fillId="32" borderId="10" xfId="0" applyFont="1" applyFill="1" applyBorder="1" applyAlignment="1">
      <alignment horizontal="left" vertical="center"/>
    </xf>
    <xf numFmtId="0" fontId="3" fillId="37" borderId="19" xfId="0" applyFont="1" applyFill="1" applyBorder="1" applyAlignment="1">
      <alignment horizontal="center" vertical="center"/>
    </xf>
    <xf numFmtId="0" fontId="3" fillId="37" borderId="17" xfId="0" applyFont="1" applyFill="1" applyBorder="1" applyAlignment="1">
      <alignment horizontal="center" vertical="center"/>
    </xf>
    <xf numFmtId="0" fontId="3" fillId="37" borderId="18" xfId="0" applyFont="1" applyFill="1" applyBorder="1" applyAlignment="1">
      <alignment horizontal="center" vertical="center"/>
    </xf>
    <xf numFmtId="0" fontId="3" fillId="37" borderId="55"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43" borderId="55" xfId="85" applyNumberFormat="1" applyFont="1" applyFill="1" applyBorder="1" applyAlignment="1">
      <alignment horizontal="left" vertical="top" wrapText="1"/>
    </xf>
    <xf numFmtId="0" fontId="3" fillId="43" borderId="12" xfId="85" applyNumberFormat="1" applyFont="1" applyFill="1" applyBorder="1" applyAlignment="1">
      <alignment horizontal="left" vertical="top" wrapText="1"/>
    </xf>
    <xf numFmtId="0" fontId="3" fillId="43" borderId="13" xfId="85" applyNumberFormat="1" applyFont="1" applyFill="1" applyBorder="1" applyAlignment="1">
      <alignment horizontal="left" vertical="top" wrapText="1"/>
    </xf>
    <xf numFmtId="0" fontId="3" fillId="43" borderId="40" xfId="0" applyFont="1" applyFill="1" applyBorder="1" applyAlignment="1">
      <alignment horizontal="left" vertical="top" wrapText="1"/>
    </xf>
    <xf numFmtId="0" fontId="3" fillId="43" borderId="0" xfId="0" applyFont="1" applyFill="1" applyBorder="1" applyAlignment="1">
      <alignment horizontal="left" vertical="top" wrapText="1"/>
    </xf>
    <xf numFmtId="0" fontId="3" fillId="43" borderId="41" xfId="0" applyFont="1" applyFill="1" applyBorder="1" applyAlignment="1">
      <alignment horizontal="left" vertical="top" wrapText="1"/>
    </xf>
    <xf numFmtId="0" fontId="3" fillId="43" borderId="56" xfId="0" applyNumberFormat="1" applyFont="1" applyFill="1" applyBorder="1" applyAlignment="1">
      <alignment horizontal="left" vertical="top" wrapText="1"/>
    </xf>
    <xf numFmtId="0" fontId="3" fillId="43" borderId="10" xfId="0" applyNumberFormat="1" applyFont="1" applyFill="1" applyBorder="1" applyAlignment="1">
      <alignment horizontal="left" vertical="top" wrapText="1"/>
    </xf>
    <xf numFmtId="0" fontId="3" fillId="43" borderId="11" xfId="0" applyNumberFormat="1" applyFont="1" applyFill="1" applyBorder="1" applyAlignment="1">
      <alignment horizontal="left" vertical="top" wrapText="1"/>
    </xf>
    <xf numFmtId="0" fontId="3" fillId="0" borderId="56"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9" xfId="0" applyNumberFormat="1" applyFont="1" applyBorder="1" applyAlignment="1">
      <alignment horizontal="left" vertical="top" wrapText="1"/>
    </xf>
    <xf numFmtId="0" fontId="3" fillId="0" borderId="17"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50" borderId="19" xfId="0" applyNumberFormat="1" applyFont="1" applyFill="1" applyBorder="1" applyAlignment="1">
      <alignment horizontal="center" vertical="center" wrapText="1"/>
    </xf>
    <xf numFmtId="0" fontId="3" fillId="50" borderId="17" xfId="0" applyNumberFormat="1" applyFont="1" applyFill="1" applyBorder="1" applyAlignment="1">
      <alignment horizontal="center" vertical="center" wrapText="1"/>
    </xf>
    <xf numFmtId="0" fontId="3" fillId="50" borderId="18" xfId="0" applyNumberFormat="1" applyFont="1" applyFill="1" applyBorder="1" applyAlignment="1">
      <alignment horizontal="center" vertical="center" wrapText="1"/>
    </xf>
    <xf numFmtId="0" fontId="7" fillId="0" borderId="10"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0" fontId="7" fillId="32" borderId="37" xfId="0" applyFont="1" applyFill="1" applyBorder="1" applyAlignment="1">
      <alignment horizontal="center" vertical="center" wrapText="1"/>
    </xf>
    <xf numFmtId="0" fontId="7" fillId="32" borderId="32" xfId="0" applyFont="1" applyFill="1" applyBorder="1" applyAlignment="1">
      <alignment horizontal="center" vertical="center" wrapText="1"/>
    </xf>
    <xf numFmtId="0" fontId="8" fillId="50" borderId="29" xfId="0" applyNumberFormat="1" applyFont="1" applyFill="1" applyBorder="1" applyAlignment="1">
      <alignment horizontal="center" vertical="center" wrapText="1"/>
    </xf>
    <xf numFmtId="0" fontId="8" fillId="50" borderId="14" xfId="0" applyNumberFormat="1" applyFont="1" applyFill="1" applyBorder="1" applyAlignment="1">
      <alignment horizontal="center" vertical="center" wrapText="1"/>
    </xf>
    <xf numFmtId="0" fontId="8" fillId="50" borderId="44" xfId="0" applyNumberFormat="1" applyFont="1" applyFill="1" applyBorder="1" applyAlignment="1">
      <alignment horizontal="center" vertical="center" wrapText="1"/>
    </xf>
    <xf numFmtId="0" fontId="8" fillId="50" borderId="17" xfId="0" applyNumberFormat="1" applyFont="1" applyFill="1" applyBorder="1" applyAlignment="1">
      <alignment horizontal="center" vertical="center" wrapText="1"/>
    </xf>
    <xf numFmtId="0" fontId="8" fillId="50" borderId="18" xfId="0" applyNumberFormat="1" applyFont="1" applyFill="1" applyBorder="1" applyAlignment="1">
      <alignment horizontal="center" vertical="center" wrapText="1"/>
    </xf>
    <xf numFmtId="0" fontId="7" fillId="43" borderId="49" xfId="0" applyFont="1" applyFill="1" applyBorder="1" applyAlignment="1">
      <alignment horizontal="left" vertical="center" wrapText="1"/>
    </xf>
    <xf numFmtId="0" fontId="7" fillId="37" borderId="19" xfId="0" applyFont="1" applyFill="1" applyBorder="1" applyAlignment="1">
      <alignment horizontal="center" vertical="center"/>
    </xf>
    <xf numFmtId="0" fontId="7" fillId="37" borderId="17" xfId="0" applyFont="1" applyFill="1" applyBorder="1" applyAlignment="1">
      <alignment horizontal="center" vertical="center"/>
    </xf>
    <xf numFmtId="0" fontId="7" fillId="37" borderId="18" xfId="0" applyFont="1" applyFill="1" applyBorder="1" applyAlignment="1">
      <alignment horizontal="center" vertical="center"/>
    </xf>
    <xf numFmtId="0" fontId="7" fillId="32" borderId="23" xfId="61" applyFont="1" applyFill="1" applyBorder="1" applyAlignment="1">
      <alignment horizontal="center" vertical="center" wrapText="1"/>
      <protection/>
    </xf>
    <xf numFmtId="0" fontId="7" fillId="32" borderId="24" xfId="61" applyFont="1" applyFill="1" applyBorder="1" applyAlignment="1">
      <alignment horizontal="center" vertical="center" wrapText="1"/>
      <protection/>
    </xf>
    <xf numFmtId="0" fontId="7" fillId="32" borderId="25" xfId="61" applyFont="1" applyFill="1" applyBorder="1" applyAlignment="1">
      <alignment horizontal="center" vertical="center" wrapText="1"/>
      <protection/>
    </xf>
    <xf numFmtId="0" fontId="12" fillId="37" borderId="19" xfId="0" applyFont="1" applyFill="1" applyBorder="1" applyAlignment="1">
      <alignment horizontal="center" vertical="center" wrapText="1"/>
    </xf>
    <xf numFmtId="0" fontId="12" fillId="37" borderId="17" xfId="0" applyFont="1" applyFill="1" applyBorder="1" applyAlignment="1">
      <alignment horizontal="center" vertical="center" wrapText="1"/>
    </xf>
    <xf numFmtId="0" fontId="12" fillId="37" borderId="18" xfId="0" applyFont="1" applyFill="1" applyBorder="1" applyAlignment="1">
      <alignment horizontal="center" vertical="center" wrapText="1"/>
    </xf>
    <xf numFmtId="0" fontId="3" fillId="3" borderId="40" xfId="0" applyFont="1" applyFill="1" applyBorder="1" applyAlignment="1">
      <alignment horizontal="center" wrapText="1"/>
    </xf>
    <xf numFmtId="0" fontId="22" fillId="0" borderId="0" xfId="0" applyFont="1" applyBorder="1" applyAlignment="1">
      <alignment/>
    </xf>
    <xf numFmtId="0" fontId="22" fillId="0" borderId="41" xfId="0" applyFont="1" applyBorder="1" applyAlignment="1">
      <alignment/>
    </xf>
    <xf numFmtId="0" fontId="3" fillId="3" borderId="2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19" fillId="50" borderId="44" xfId="0" applyNumberFormat="1" applyFont="1" applyFill="1" applyBorder="1" applyAlignment="1">
      <alignment horizontal="center" vertical="center" wrapText="1"/>
    </xf>
    <xf numFmtId="0" fontId="19" fillId="50" borderId="17" xfId="0" applyNumberFormat="1" applyFont="1" applyFill="1" applyBorder="1" applyAlignment="1">
      <alignment horizontal="center" vertical="center" wrapText="1"/>
    </xf>
    <xf numFmtId="0" fontId="19" fillId="50" borderId="18" xfId="0" applyNumberFormat="1" applyFont="1" applyFill="1" applyBorder="1" applyAlignment="1">
      <alignment horizontal="center" vertical="center" wrapText="1"/>
    </xf>
    <xf numFmtId="0" fontId="3" fillId="3" borderId="49"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xf numFmtId="0" fontId="3" fillId="3" borderId="36" xfId="0" applyNumberFormat="1" applyFont="1" applyFill="1" applyBorder="1" applyAlignment="1">
      <alignment horizontal="center" vertical="center" wrapText="1"/>
    </xf>
    <xf numFmtId="0" fontId="3" fillId="3" borderId="40" xfId="0" applyFont="1" applyFill="1" applyBorder="1" applyAlignment="1">
      <alignment horizontal="left"/>
    </xf>
    <xf numFmtId="0" fontId="3" fillId="3" borderId="0" xfId="0" applyFont="1" applyFill="1" applyBorder="1" applyAlignment="1">
      <alignment horizontal="left"/>
    </xf>
    <xf numFmtId="0" fontId="3" fillId="3" borderId="41" xfId="0" applyFont="1" applyFill="1" applyBorder="1" applyAlignment="1">
      <alignment horizontal="left"/>
    </xf>
    <xf numFmtId="0" fontId="3" fillId="3" borderId="5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19" fillId="50" borderId="29" xfId="0" applyNumberFormat="1" applyFont="1" applyFill="1" applyBorder="1" applyAlignment="1">
      <alignment horizontal="center" vertical="center" wrapText="1"/>
    </xf>
    <xf numFmtId="0" fontId="19" fillId="50" borderId="14" xfId="0" applyNumberFormat="1" applyFont="1" applyFill="1" applyBorder="1" applyAlignment="1">
      <alignment horizontal="center" vertical="center" wrapText="1"/>
    </xf>
    <xf numFmtId="0" fontId="3" fillId="3" borderId="70" xfId="0" applyNumberFormat="1" applyFont="1" applyFill="1" applyBorder="1" applyAlignment="1">
      <alignment horizontal="left" vertical="center" wrapText="1"/>
    </xf>
    <xf numFmtId="0" fontId="3" fillId="3" borderId="81" xfId="0" applyNumberFormat="1" applyFont="1" applyFill="1" applyBorder="1" applyAlignment="1">
      <alignment horizontal="left" vertical="center" wrapText="1"/>
    </xf>
    <xf numFmtId="0" fontId="3" fillId="3" borderId="8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9" xfId="0" applyNumberFormat="1" applyFont="1" applyFill="1" applyBorder="1" applyAlignment="1">
      <alignment horizontal="center" vertical="top" wrapText="1"/>
    </xf>
    <xf numFmtId="0" fontId="3" fillId="3" borderId="17" xfId="0" applyNumberFormat="1" applyFont="1" applyFill="1" applyBorder="1" applyAlignment="1">
      <alignment horizontal="center" vertical="top" wrapText="1"/>
    </xf>
    <xf numFmtId="0" fontId="3" fillId="3" borderId="43" xfId="0" applyNumberFormat="1"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4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0" xfId="0" applyFont="1" applyFill="1" applyBorder="1" applyAlignment="1">
      <alignment horizontal="center"/>
    </xf>
    <xf numFmtId="0" fontId="3" fillId="3" borderId="0" xfId="0" applyFont="1" applyFill="1" applyBorder="1" applyAlignment="1">
      <alignment horizontal="center"/>
    </xf>
    <xf numFmtId="0" fontId="3" fillId="3" borderId="41" xfId="0" applyFont="1" applyFill="1" applyBorder="1" applyAlignment="1">
      <alignment horizontal="center"/>
    </xf>
    <xf numFmtId="0" fontId="22" fillId="3" borderId="0" xfId="0" applyFont="1" applyFill="1" applyBorder="1" applyAlignment="1">
      <alignment/>
    </xf>
    <xf numFmtId="0" fontId="22" fillId="3" borderId="41" xfId="0" applyFont="1" applyFill="1" applyBorder="1" applyAlignment="1">
      <alignment/>
    </xf>
    <xf numFmtId="0" fontId="4" fillId="32" borderId="19" xfId="0" applyFont="1" applyFill="1" applyBorder="1" applyAlignment="1">
      <alignment horizontal="left" vertical="center" wrapText="1"/>
    </xf>
    <xf numFmtId="0" fontId="4" fillId="32" borderId="18" xfId="0" applyFont="1" applyFill="1" applyBorder="1" applyAlignment="1">
      <alignment horizontal="left" vertical="center" wrapText="1"/>
    </xf>
    <xf numFmtId="0" fontId="3" fillId="0" borderId="14" xfId="57" applyFont="1" applyBorder="1" applyAlignment="1">
      <alignment horizontal="center" vertical="center" wrapText="1"/>
      <protection/>
    </xf>
    <xf numFmtId="0" fontId="4" fillId="32" borderId="12" xfId="0" applyFont="1" applyFill="1" applyBorder="1" applyAlignment="1">
      <alignment horizontal="left" vertical="center" wrapText="1"/>
    </xf>
    <xf numFmtId="0" fontId="4" fillId="32" borderId="40" xfId="0" applyFont="1" applyFill="1" applyBorder="1" applyAlignment="1">
      <alignment horizontal="left" vertical="center" wrapText="1"/>
    </xf>
    <xf numFmtId="0" fontId="4" fillId="32" borderId="0" xfId="0" applyFont="1" applyFill="1" applyBorder="1" applyAlignment="1">
      <alignment horizontal="left" vertical="center" wrapText="1"/>
    </xf>
    <xf numFmtId="0" fontId="3" fillId="50" borderId="56" xfId="0" applyFont="1" applyFill="1" applyBorder="1" applyAlignment="1">
      <alignment horizontal="center" vertical="center"/>
    </xf>
    <xf numFmtId="0" fontId="3" fillId="50" borderId="10" xfId="0" applyFont="1" applyFill="1" applyBorder="1" applyAlignment="1">
      <alignment horizontal="center" vertical="center"/>
    </xf>
    <xf numFmtId="0" fontId="3" fillId="50" borderId="11" xfId="0" applyFont="1" applyFill="1" applyBorder="1" applyAlignment="1">
      <alignment horizontal="center" vertical="center"/>
    </xf>
    <xf numFmtId="0" fontId="33" fillId="50" borderId="19"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18" xfId="0" applyFont="1" applyFill="1" applyBorder="1" applyAlignment="1">
      <alignment horizontal="center" vertical="center" wrapText="1"/>
    </xf>
    <xf numFmtId="0" fontId="3" fillId="32" borderId="23" xfId="61" applyFont="1" applyFill="1" applyBorder="1" applyAlignment="1">
      <alignment horizontal="center" vertical="center" wrapText="1"/>
      <protection/>
    </xf>
    <xf numFmtId="0" fontId="3" fillId="32" borderId="24" xfId="61" applyFont="1" applyFill="1" applyBorder="1" applyAlignment="1">
      <alignment horizontal="center" vertical="center" wrapText="1"/>
      <protection/>
    </xf>
    <xf numFmtId="0" fontId="3" fillId="32" borderId="25" xfId="61" applyFont="1" applyFill="1" applyBorder="1" applyAlignment="1">
      <alignment horizontal="center" vertical="center" wrapText="1"/>
      <protection/>
    </xf>
    <xf numFmtId="0" fontId="3" fillId="0" borderId="56"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4" fillId="32" borderId="55"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19"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55" xfId="0" applyFont="1" applyFill="1" applyBorder="1" applyAlignment="1">
      <alignment horizontal="left" vertical="center" wrapText="1"/>
    </xf>
    <xf numFmtId="0" fontId="3" fillId="32" borderId="40" xfId="0" applyFont="1" applyFill="1" applyBorder="1" applyAlignment="1">
      <alignment horizontal="left" vertical="center"/>
    </xf>
    <xf numFmtId="0" fontId="3" fillId="32" borderId="0" xfId="0" applyFont="1" applyFill="1" applyBorder="1" applyAlignment="1">
      <alignment horizontal="left" vertical="center"/>
    </xf>
    <xf numFmtId="0" fontId="3" fillId="32" borderId="56" xfId="0" applyFont="1" applyFill="1" applyBorder="1" applyAlignment="1">
      <alignment horizontal="left" vertical="center"/>
    </xf>
    <xf numFmtId="0" fontId="3" fillId="32" borderId="10" xfId="0" applyFont="1" applyFill="1" applyBorder="1" applyAlignment="1">
      <alignment horizontal="left" vertical="center"/>
    </xf>
    <xf numFmtId="0" fontId="3" fillId="43" borderId="56" xfId="0" applyNumberFormat="1" applyFont="1" applyFill="1" applyBorder="1" applyAlignment="1">
      <alignment horizontal="left" vertical="top" wrapText="1"/>
    </xf>
    <xf numFmtId="0" fontId="3" fillId="43" borderId="10" xfId="0" applyNumberFormat="1" applyFont="1" applyFill="1" applyBorder="1" applyAlignment="1">
      <alignment horizontal="left" vertical="top" wrapText="1"/>
    </xf>
    <xf numFmtId="0" fontId="3" fillId="43" borderId="11" xfId="0" applyNumberFormat="1" applyFont="1" applyFill="1" applyBorder="1" applyAlignment="1">
      <alignment horizontal="left" vertical="top" wrapText="1"/>
    </xf>
    <xf numFmtId="0" fontId="3" fillId="43" borderId="55" xfId="85" applyNumberFormat="1" applyFont="1" applyFill="1" applyBorder="1" applyAlignment="1">
      <alignment horizontal="left" vertical="top" wrapText="1"/>
    </xf>
    <xf numFmtId="0" fontId="3" fillId="43" borderId="12" xfId="85" applyNumberFormat="1" applyFont="1" applyFill="1" applyBorder="1" applyAlignment="1">
      <alignment horizontal="left" vertical="top" wrapText="1"/>
    </xf>
    <xf numFmtId="0" fontId="3" fillId="43" borderId="13" xfId="85" applyNumberFormat="1" applyFont="1" applyFill="1" applyBorder="1" applyAlignment="1">
      <alignment horizontal="left" vertical="top" wrapText="1"/>
    </xf>
    <xf numFmtId="0" fontId="3" fillId="43" borderId="40" xfId="0" applyFont="1" applyFill="1" applyBorder="1" applyAlignment="1">
      <alignment horizontal="left" vertical="top" wrapText="1"/>
    </xf>
    <xf numFmtId="0" fontId="3" fillId="43" borderId="0" xfId="0" applyFont="1" applyFill="1" applyBorder="1" applyAlignment="1">
      <alignment horizontal="left" vertical="top" wrapText="1"/>
    </xf>
    <xf numFmtId="0" fontId="3" fillId="43" borderId="41" xfId="0" applyFont="1" applyFill="1" applyBorder="1" applyAlignment="1">
      <alignment horizontal="left" vertical="top" wrapText="1"/>
    </xf>
    <xf numFmtId="0" fontId="3" fillId="0" borderId="3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9" xfId="0" applyNumberFormat="1" applyFont="1" applyBorder="1" applyAlignment="1">
      <alignment horizontal="left" vertical="top" wrapText="1"/>
    </xf>
    <xf numFmtId="0" fontId="3" fillId="0" borderId="17"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50" borderId="19" xfId="0" applyNumberFormat="1" applyFont="1" applyFill="1" applyBorder="1" applyAlignment="1">
      <alignment horizontal="center" vertical="center" wrapText="1"/>
    </xf>
    <xf numFmtId="0" fontId="3" fillId="50" borderId="17" xfId="0" applyNumberFormat="1" applyFont="1" applyFill="1" applyBorder="1" applyAlignment="1">
      <alignment horizontal="center" vertical="center" wrapText="1"/>
    </xf>
    <xf numFmtId="0" fontId="3" fillId="50" borderId="18" xfId="0" applyNumberFormat="1" applyFont="1" applyFill="1" applyBorder="1" applyAlignment="1">
      <alignment horizontal="center" vertical="center" wrapText="1"/>
    </xf>
    <xf numFmtId="0" fontId="3" fillId="49" borderId="29" xfId="0" applyFont="1" applyFill="1" applyBorder="1" applyAlignment="1">
      <alignment horizontal="left" vertical="center" wrapText="1"/>
    </xf>
    <xf numFmtId="0" fontId="3" fillId="49" borderId="14" xfId="0" applyFont="1" applyFill="1" applyBorder="1" applyAlignment="1">
      <alignment horizontal="left" vertical="center" wrapText="1"/>
    </xf>
    <xf numFmtId="0" fontId="7" fillId="50" borderId="72" xfId="0" applyNumberFormat="1" applyFont="1" applyFill="1" applyBorder="1" applyAlignment="1">
      <alignment horizontal="center" vertical="center" wrapText="1"/>
    </xf>
    <xf numFmtId="0" fontId="7" fillId="50" borderId="14" xfId="0" applyFont="1" applyFill="1" applyBorder="1" applyAlignment="1">
      <alignment horizontal="left" vertical="center" wrapText="1"/>
    </xf>
    <xf numFmtId="0" fontId="7" fillId="0" borderId="77" xfId="0" applyNumberFormat="1" applyFont="1" applyBorder="1" applyAlignment="1">
      <alignment horizontal="left" vertical="top" wrapText="1"/>
    </xf>
    <xf numFmtId="0" fontId="7" fillId="0" borderId="38" xfId="0" applyNumberFormat="1" applyFont="1" applyBorder="1" applyAlignment="1">
      <alignment horizontal="left" vertical="top" wrapText="1"/>
    </xf>
    <xf numFmtId="0" fontId="7" fillId="0" borderId="39" xfId="0" applyNumberFormat="1" applyFont="1" applyBorder="1" applyAlignment="1">
      <alignment horizontal="left" vertical="top" wrapText="1"/>
    </xf>
    <xf numFmtId="0" fontId="7" fillId="50" borderId="71" xfId="0" applyNumberFormat="1" applyFont="1" applyFill="1" applyBorder="1" applyAlignment="1">
      <alignment horizontal="center" vertical="center" wrapText="1"/>
    </xf>
    <xf numFmtId="0" fontId="5" fillId="50" borderId="55" xfId="0" applyFont="1" applyFill="1" applyBorder="1" applyAlignment="1">
      <alignment horizontal="center" vertical="center" wrapText="1"/>
    </xf>
    <xf numFmtId="0" fontId="5" fillId="50" borderId="12" xfId="0" applyFont="1" applyFill="1" applyBorder="1" applyAlignment="1">
      <alignment horizontal="center" vertical="center" wrapText="1"/>
    </xf>
    <xf numFmtId="0" fontId="5" fillId="50" borderId="13" xfId="0" applyFont="1" applyFill="1" applyBorder="1" applyAlignment="1">
      <alignment horizontal="center" vertical="center" wrapText="1"/>
    </xf>
    <xf numFmtId="2" fontId="7" fillId="43" borderId="14" xfId="0" applyNumberFormat="1" applyFont="1" applyFill="1" applyBorder="1" applyAlignment="1">
      <alignment horizontal="center" vertical="center" wrapText="1"/>
    </xf>
    <xf numFmtId="2" fontId="7" fillId="43" borderId="16" xfId="0" applyNumberFormat="1" applyFont="1" applyFill="1" applyBorder="1" applyAlignment="1">
      <alignment horizontal="center" vertical="center" wrapText="1"/>
    </xf>
    <xf numFmtId="0" fontId="3" fillId="0" borderId="56"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32" borderId="0" xfId="0" applyFont="1" applyFill="1" applyBorder="1" applyAlignment="1">
      <alignment vertical="center" wrapText="1"/>
    </xf>
    <xf numFmtId="0" fontId="5" fillId="37" borderId="92" xfId="0" applyFont="1" applyFill="1" applyBorder="1" applyAlignment="1">
      <alignment horizontal="center" vertical="center" wrapText="1"/>
    </xf>
    <xf numFmtId="0" fontId="5" fillId="37" borderId="93" xfId="0" applyFont="1" applyFill="1" applyBorder="1" applyAlignment="1">
      <alignment horizontal="center" vertical="center" wrapText="1"/>
    </xf>
    <xf numFmtId="0" fontId="5" fillId="37" borderId="94" xfId="0" applyFont="1" applyFill="1" applyBorder="1" applyAlignment="1">
      <alignment horizontal="center" vertical="center" wrapText="1"/>
    </xf>
    <xf numFmtId="0" fontId="3" fillId="37" borderId="56"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1" xfId="0" applyFont="1" applyFill="1" applyBorder="1" applyAlignment="1">
      <alignment horizontal="center" vertical="center"/>
    </xf>
    <xf numFmtId="0" fontId="3" fillId="50" borderId="14" xfId="0" applyNumberFormat="1" applyFont="1" applyFill="1" applyBorder="1" applyAlignment="1">
      <alignment horizontal="center" vertical="center" wrapText="1"/>
    </xf>
    <xf numFmtId="0" fontId="3" fillId="37" borderId="19" xfId="0" applyFont="1" applyFill="1" applyBorder="1" applyAlignment="1">
      <alignment horizontal="center" vertical="center"/>
    </xf>
    <xf numFmtId="0" fontId="3" fillId="37" borderId="17" xfId="0" applyFont="1" applyFill="1" applyBorder="1" applyAlignment="1">
      <alignment horizontal="center" vertical="center"/>
    </xf>
    <xf numFmtId="0" fontId="3" fillId="37" borderId="18"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1" xfId="0" applyNumberFormat="1" applyFont="1" applyBorder="1" applyAlignment="1">
      <alignment horizontal="left" vertical="center" wrapText="1"/>
    </xf>
    <xf numFmtId="0" fontId="7" fillId="0" borderId="79" xfId="0" applyNumberFormat="1" applyFont="1" applyBorder="1" applyAlignment="1">
      <alignment horizontal="left" vertical="center" wrapText="1"/>
    </xf>
    <xf numFmtId="0" fontId="7" fillId="0" borderId="95" xfId="0" applyNumberFormat="1" applyFont="1" applyBorder="1" applyAlignment="1">
      <alignment horizontal="left" vertical="center" wrapText="1"/>
    </xf>
    <xf numFmtId="0" fontId="3" fillId="33" borderId="19" xfId="0" applyNumberFormat="1" applyFont="1" applyFill="1" applyBorder="1" applyAlignment="1">
      <alignment horizontal="center" vertical="top" wrapText="1"/>
    </xf>
    <xf numFmtId="0" fontId="3" fillId="33" borderId="17" xfId="0" applyNumberFormat="1" applyFont="1" applyFill="1" applyBorder="1" applyAlignment="1">
      <alignment horizontal="center" vertical="top" wrapText="1"/>
    </xf>
    <xf numFmtId="0" fontId="3" fillId="33" borderId="18" xfId="0" applyNumberFormat="1" applyFont="1" applyFill="1" applyBorder="1" applyAlignment="1">
      <alignment horizontal="center" vertical="top" wrapText="1"/>
    </xf>
    <xf numFmtId="0" fontId="3" fillId="50" borderId="44" xfId="0" applyNumberFormat="1" applyFont="1" applyFill="1" applyBorder="1" applyAlignment="1">
      <alignment horizontal="center" vertical="top" wrapText="1"/>
    </xf>
    <xf numFmtId="0" fontId="3" fillId="37" borderId="19"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18" xfId="0" applyFont="1" applyFill="1" applyBorder="1" applyAlignment="1">
      <alignment horizontal="center" vertical="center" wrapText="1"/>
    </xf>
    <xf numFmtId="0" fontId="7" fillId="0" borderId="18" xfId="0" applyNumberFormat="1" applyFont="1" applyBorder="1" applyAlignment="1">
      <alignment horizontal="left" vertical="center" wrapText="1"/>
    </xf>
    <xf numFmtId="0" fontId="7" fillId="0" borderId="96" xfId="0" applyFont="1" applyBorder="1" applyAlignment="1">
      <alignment horizontal="center" vertical="center" wrapText="1"/>
    </xf>
    <xf numFmtId="0" fontId="3" fillId="0" borderId="95"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7" fillId="2" borderId="56"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7" fillId="2" borderId="11" xfId="0" applyNumberFormat="1" applyFont="1" applyFill="1" applyBorder="1" applyAlignment="1">
      <alignment horizontal="left" vertical="top" wrapText="1"/>
    </xf>
    <xf numFmtId="0" fontId="7" fillId="2" borderId="4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41" xfId="0" applyFont="1" applyFill="1" applyBorder="1" applyAlignment="1">
      <alignment horizontal="left" vertical="top" wrapText="1"/>
    </xf>
    <xf numFmtId="0" fontId="7" fillId="2" borderId="14" xfId="0" applyFont="1" applyFill="1" applyBorder="1" applyAlignment="1">
      <alignment horizontal="left" vertical="center" wrapText="1"/>
    </xf>
    <xf numFmtId="0" fontId="7" fillId="2" borderId="55" xfId="85" applyNumberFormat="1" applyFont="1" applyFill="1" applyBorder="1" applyAlignment="1">
      <alignment horizontal="left" vertical="top" wrapText="1"/>
    </xf>
    <xf numFmtId="0" fontId="7" fillId="2" borderId="12" xfId="85" applyNumberFormat="1" applyFont="1" applyFill="1" applyBorder="1" applyAlignment="1">
      <alignment horizontal="left" vertical="top" wrapText="1"/>
    </xf>
    <xf numFmtId="0" fontId="7" fillId="2" borderId="13" xfId="85" applyNumberFormat="1" applyFont="1" applyFill="1" applyBorder="1" applyAlignment="1">
      <alignment horizontal="left" vertical="top" wrapText="1"/>
    </xf>
    <xf numFmtId="0" fontId="3" fillId="2" borderId="70" xfId="0" applyNumberFormat="1" applyFont="1" applyFill="1" applyBorder="1" applyAlignment="1">
      <alignment horizontal="center" vertical="top" wrapText="1"/>
    </xf>
    <xf numFmtId="0" fontId="3" fillId="2" borderId="81" xfId="0" applyNumberFormat="1" applyFont="1" applyFill="1" applyBorder="1" applyAlignment="1">
      <alignment horizontal="center" vertical="top" wrapText="1"/>
    </xf>
    <xf numFmtId="0" fontId="3" fillId="2" borderId="82" xfId="0" applyNumberFormat="1" applyFont="1" applyFill="1" applyBorder="1" applyAlignment="1">
      <alignment horizontal="center" vertical="top" wrapText="1"/>
    </xf>
    <xf numFmtId="0" fontId="3" fillId="2" borderId="19" xfId="0" applyNumberFormat="1" applyFont="1" applyFill="1" applyBorder="1" applyAlignment="1">
      <alignment horizontal="center" vertical="top" wrapText="1"/>
    </xf>
    <xf numFmtId="0" fontId="3" fillId="2" borderId="17" xfId="0" applyNumberFormat="1" applyFont="1" applyFill="1" applyBorder="1" applyAlignment="1">
      <alignment horizontal="center" vertical="top" wrapText="1"/>
    </xf>
    <xf numFmtId="0" fontId="3" fillId="2" borderId="18" xfId="0" applyNumberFormat="1" applyFont="1" applyFill="1" applyBorder="1" applyAlignment="1">
      <alignment horizontal="center" vertical="top" wrapText="1"/>
    </xf>
    <xf numFmtId="0" fontId="3" fillId="43" borderId="14" xfId="0" applyFont="1" applyFill="1" applyBorder="1" applyAlignment="1">
      <alignment horizontal="left" vertical="center" wrapText="1"/>
    </xf>
    <xf numFmtId="0" fontId="5" fillId="37" borderId="55"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7" fillId="35" borderId="97" xfId="0" applyFont="1" applyFill="1" applyBorder="1" applyAlignment="1">
      <alignment horizontal="center" vertical="center"/>
    </xf>
    <xf numFmtId="0" fontId="7" fillId="35" borderId="98" xfId="0" applyFont="1" applyFill="1" applyBorder="1" applyAlignment="1">
      <alignment horizontal="center" vertical="center"/>
    </xf>
    <xf numFmtId="0" fontId="7" fillId="35" borderId="99" xfId="0" applyFont="1" applyFill="1" applyBorder="1" applyAlignment="1">
      <alignment horizontal="center" vertical="center"/>
    </xf>
    <xf numFmtId="0" fontId="7" fillId="35" borderId="53"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7" fillId="39" borderId="74" xfId="60" applyFont="1" applyFill="1" applyBorder="1" applyAlignment="1">
      <alignment horizontal="center" vertical="center" wrapText="1"/>
      <protection/>
    </xf>
    <xf numFmtId="0" fontId="7" fillId="39" borderId="75" xfId="60" applyFont="1" applyFill="1" applyBorder="1" applyAlignment="1">
      <alignment horizontal="center" vertical="center" wrapText="1"/>
      <protection/>
    </xf>
    <xf numFmtId="0" fontId="7" fillId="39" borderId="76" xfId="60" applyFont="1" applyFill="1" applyBorder="1" applyAlignment="1">
      <alignment horizontal="center" vertical="center" wrapText="1"/>
      <protection/>
    </xf>
    <xf numFmtId="0" fontId="7" fillId="32" borderId="19"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5" borderId="65" xfId="0" applyFont="1" applyFill="1" applyBorder="1" applyAlignment="1">
      <alignment horizontal="left" vertical="center" wrapText="1"/>
    </xf>
    <xf numFmtId="0" fontId="7" fillId="35" borderId="66" xfId="0" applyFont="1" applyFill="1" applyBorder="1" applyAlignment="1">
      <alignment horizontal="left" vertical="center" wrapText="1"/>
    </xf>
    <xf numFmtId="0" fontId="11" fillId="32" borderId="67" xfId="61" applyFont="1" applyFill="1" applyBorder="1" applyAlignment="1">
      <alignment horizontal="center" vertical="center" wrapText="1"/>
      <protection/>
    </xf>
    <xf numFmtId="0" fontId="11" fillId="32" borderId="93" xfId="61" applyFont="1" applyFill="1" applyBorder="1" applyAlignment="1">
      <alignment horizontal="center" vertical="center" wrapText="1"/>
      <protection/>
    </xf>
    <xf numFmtId="0" fontId="11" fillId="32" borderId="100" xfId="61" applyFont="1" applyFill="1" applyBorder="1" applyAlignment="1">
      <alignment horizontal="center" vertical="center" wrapText="1"/>
      <protection/>
    </xf>
    <xf numFmtId="49" fontId="7" fillId="0" borderId="38" xfId="57" applyNumberFormat="1" applyFont="1" applyBorder="1" applyAlignment="1">
      <alignment horizontal="center" vertical="center" wrapText="1"/>
      <protection/>
    </xf>
    <xf numFmtId="49" fontId="7" fillId="0" borderId="28" xfId="57" applyNumberFormat="1" applyFont="1" applyBorder="1" applyAlignment="1">
      <alignment horizontal="center" vertical="center" wrapText="1"/>
      <protection/>
    </xf>
    <xf numFmtId="0" fontId="7" fillId="34" borderId="53" xfId="0" applyFont="1" applyFill="1" applyBorder="1" applyAlignment="1">
      <alignment horizontal="left" vertical="center" wrapText="1"/>
    </xf>
    <xf numFmtId="0" fontId="7" fillId="34" borderId="101" xfId="0" applyFont="1" applyFill="1" applyBorder="1" applyAlignment="1">
      <alignment horizontal="left" vertical="center" wrapText="1"/>
    </xf>
    <xf numFmtId="0" fontId="7" fillId="49" borderId="34" xfId="0" applyFont="1" applyFill="1" applyBorder="1" applyAlignment="1">
      <alignment horizontal="left" vertical="center" wrapText="1"/>
    </xf>
    <xf numFmtId="0" fontId="7" fillId="49" borderId="31" xfId="0" applyFont="1" applyFill="1" applyBorder="1" applyAlignment="1">
      <alignment horizontal="left" vertical="center" wrapText="1"/>
    </xf>
    <xf numFmtId="0" fontId="7" fillId="49" borderId="26" xfId="0" applyFont="1" applyFill="1" applyBorder="1" applyAlignment="1">
      <alignment horizontal="left" vertical="center" wrapText="1"/>
    </xf>
    <xf numFmtId="49" fontId="7" fillId="54" borderId="14" xfId="0" applyNumberFormat="1" applyFont="1" applyFill="1" applyBorder="1" applyAlignment="1">
      <alignment horizontal="center" vertical="center" wrapText="1"/>
    </xf>
    <xf numFmtId="49" fontId="7" fillId="34" borderId="38" xfId="0" applyNumberFormat="1" applyFont="1" applyFill="1" applyBorder="1" applyAlignment="1">
      <alignment horizontal="center" vertical="center" wrapText="1"/>
    </xf>
    <xf numFmtId="49" fontId="7" fillId="34" borderId="28" xfId="0" applyNumberFormat="1" applyFont="1" applyFill="1" applyBorder="1" applyAlignment="1">
      <alignment horizontal="center" vertical="center" wrapText="1"/>
    </xf>
    <xf numFmtId="0" fontId="10" fillId="35" borderId="97" xfId="0" applyFont="1" applyFill="1" applyBorder="1" applyAlignment="1">
      <alignment horizontal="center" vertical="center"/>
    </xf>
    <xf numFmtId="0" fontId="10" fillId="35" borderId="98" xfId="0" applyFont="1" applyFill="1" applyBorder="1" applyAlignment="1">
      <alignment horizontal="center" vertical="center"/>
    </xf>
    <xf numFmtId="0" fontId="10" fillId="35" borderId="99" xfId="0" applyFont="1" applyFill="1" applyBorder="1" applyAlignment="1">
      <alignment horizontal="center" vertical="center"/>
    </xf>
    <xf numFmtId="0" fontId="10" fillId="35" borderId="61" xfId="0" applyFont="1" applyFill="1" applyBorder="1" applyAlignment="1">
      <alignment horizontal="center" vertical="center" wrapText="1"/>
    </xf>
    <xf numFmtId="0" fontId="10" fillId="35" borderId="60" xfId="0" applyFont="1" applyFill="1" applyBorder="1" applyAlignment="1">
      <alignment horizontal="center" vertical="center" wrapText="1"/>
    </xf>
    <xf numFmtId="0" fontId="10" fillId="35" borderId="66" xfId="0" applyFont="1" applyFill="1" applyBorder="1" applyAlignment="1">
      <alignment horizontal="center" vertical="center" wrapText="1"/>
    </xf>
    <xf numFmtId="0" fontId="10" fillId="35" borderId="53" xfId="0" applyFont="1" applyFill="1" applyBorder="1" applyAlignment="1">
      <alignment horizontal="left" vertical="center" wrapText="1"/>
    </xf>
    <xf numFmtId="0" fontId="10" fillId="35" borderId="27" xfId="0" applyFont="1" applyFill="1" applyBorder="1" applyAlignment="1">
      <alignment horizontal="left" vertical="center" wrapText="1"/>
    </xf>
    <xf numFmtId="0" fontId="10" fillId="35" borderId="65" xfId="0" applyFont="1" applyFill="1" applyBorder="1" applyAlignment="1">
      <alignment horizontal="left" vertical="center" wrapText="1"/>
    </xf>
    <xf numFmtId="0" fontId="10" fillId="35" borderId="102" xfId="0" applyFont="1" applyFill="1" applyBorder="1" applyAlignment="1">
      <alignment horizontal="left" vertical="center" wrapText="1"/>
    </xf>
    <xf numFmtId="0" fontId="10" fillId="35" borderId="40"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10" fillId="35" borderId="0" xfId="0" applyFont="1" applyFill="1" applyBorder="1" applyAlignment="1">
      <alignment vertical="center" wrapText="1"/>
    </xf>
    <xf numFmtId="0" fontId="7" fillId="35" borderId="63" xfId="0" applyFont="1" applyFill="1" applyBorder="1" applyAlignment="1">
      <alignment vertical="center"/>
    </xf>
    <xf numFmtId="0" fontId="7" fillId="55" borderId="83" xfId="0" applyFont="1" applyFill="1" applyBorder="1" applyAlignment="1">
      <alignment horizontal="center" vertical="center"/>
    </xf>
    <xf numFmtId="0" fontId="7" fillId="55" borderId="84" xfId="0" applyFont="1" applyFill="1" applyBorder="1" applyAlignment="1">
      <alignment horizontal="center" vertical="center"/>
    </xf>
    <xf numFmtId="0" fontId="7" fillId="55" borderId="85" xfId="0" applyFont="1" applyFill="1" applyBorder="1" applyAlignment="1">
      <alignment horizontal="center" vertical="center"/>
    </xf>
    <xf numFmtId="0" fontId="7" fillId="32" borderId="28" xfId="61" applyFont="1" applyFill="1" applyBorder="1" applyAlignment="1">
      <alignment horizontal="center" vertical="center" wrapText="1"/>
      <protection/>
    </xf>
    <xf numFmtId="0" fontId="7" fillId="32" borderId="36" xfId="61" applyFont="1" applyFill="1" applyBorder="1" applyAlignment="1">
      <alignment horizontal="center" vertical="center" wrapText="1"/>
      <protection/>
    </xf>
    <xf numFmtId="0" fontId="7" fillId="0" borderId="14" xfId="59" applyFont="1" applyBorder="1" applyAlignment="1">
      <alignment horizontal="center" vertical="center" wrapText="1"/>
      <protection/>
    </xf>
    <xf numFmtId="0" fontId="10" fillId="49" borderId="14" xfId="0" applyFont="1" applyFill="1" applyBorder="1" applyAlignment="1">
      <alignment horizontal="left" vertical="center" wrapText="1"/>
    </xf>
    <xf numFmtId="49" fontId="7" fillId="34" borderId="14" xfId="0" applyNumberFormat="1" applyFont="1" applyFill="1" applyBorder="1" applyAlignment="1">
      <alignment horizontal="center" vertical="center" wrapText="1"/>
    </xf>
    <xf numFmtId="0" fontId="7" fillId="56" borderId="87" xfId="0" applyFont="1" applyFill="1" applyBorder="1" applyAlignment="1">
      <alignment horizontal="center" vertical="top" wrapText="1"/>
    </xf>
    <xf numFmtId="0" fontId="7" fillId="56" borderId="88" xfId="0" applyFont="1" applyFill="1" applyBorder="1" applyAlignment="1">
      <alignment horizontal="center" vertical="top" wrapText="1"/>
    </xf>
    <xf numFmtId="0" fontId="7" fillId="56" borderId="89" xfId="0" applyFont="1" applyFill="1" applyBorder="1" applyAlignment="1">
      <alignment horizontal="center" vertical="top" wrapText="1"/>
    </xf>
    <xf numFmtId="0" fontId="7" fillId="56" borderId="59" xfId="0" applyFont="1" applyFill="1" applyBorder="1" applyAlignment="1">
      <alignment horizontal="center" vertical="top" wrapText="1"/>
    </xf>
    <xf numFmtId="0" fontId="7" fillId="56" borderId="90" xfId="0" applyFont="1" applyFill="1" applyBorder="1" applyAlignment="1">
      <alignment horizontal="center" vertical="top" wrapText="1"/>
    </xf>
    <xf numFmtId="0" fontId="10" fillId="35" borderId="66" xfId="0" applyFont="1" applyFill="1" applyBorder="1" applyAlignment="1">
      <alignment horizontal="left" vertical="center" wrapText="1"/>
    </xf>
  </cellXfs>
  <cellStyles count="7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xcel Built-in Comma" xfId="43"/>
    <cellStyle name="Excel Built-in Comma 2" xfId="44"/>
    <cellStyle name="Excel Built-in Comma 3" xfId="45"/>
    <cellStyle name="Excel Built-in Comma 3 2" xfId="46"/>
    <cellStyle name="Excel Built-in Normal" xfId="47"/>
    <cellStyle name="Heading" xfId="48"/>
    <cellStyle name="Heading1" xfId="49"/>
    <cellStyle name="Input" xfId="50"/>
    <cellStyle name="Comma" xfId="51"/>
    <cellStyle name="Comma [0]" xfId="52"/>
    <cellStyle name="Migliaia 2" xfId="53"/>
    <cellStyle name="Migliaia 2 2" xfId="54"/>
    <cellStyle name="Migliaia 3" xfId="55"/>
    <cellStyle name="Neutrale" xfId="56"/>
    <cellStyle name="Normale 2" xfId="57"/>
    <cellStyle name="Normale 2 2" xfId="58"/>
    <cellStyle name="Normale 2 3" xfId="59"/>
    <cellStyle name="Normale 3" xfId="60"/>
    <cellStyle name="Normale 4" xfId="61"/>
    <cellStyle name="Normale 5" xfId="62"/>
    <cellStyle name="Normale 5 2" xfId="63"/>
    <cellStyle name="Normale 6" xfId="64"/>
    <cellStyle name="Normale 6 2" xfId="65"/>
    <cellStyle name="Normale 7" xfId="66"/>
    <cellStyle name="Normale 8" xfId="67"/>
    <cellStyle name="Normale_Foglio1" xfId="68"/>
    <cellStyle name="Nota" xfId="69"/>
    <cellStyle name="Output" xfId="70"/>
    <cellStyle name="Percent" xfId="71"/>
    <cellStyle name="Percentuale 2" xfId="72"/>
    <cellStyle name="Result" xfId="73"/>
    <cellStyle name="Result2" xfId="74"/>
    <cellStyle name="Testo avviso" xfId="75"/>
    <cellStyle name="Testo descrittivo" xfId="76"/>
    <cellStyle name="Titolo" xfId="77"/>
    <cellStyle name="Titolo 1" xfId="78"/>
    <cellStyle name="Titolo 2" xfId="79"/>
    <cellStyle name="Titolo 3" xfId="80"/>
    <cellStyle name="Titolo 4" xfId="81"/>
    <cellStyle name="Totale" xfId="82"/>
    <cellStyle name="Valore non valido" xfId="83"/>
    <cellStyle name="Valore valido" xfId="84"/>
    <cellStyle name="Currency" xfId="85"/>
    <cellStyle name="Currency [0]" xfId="86"/>
    <cellStyle name="Valuta 2" xfId="87"/>
    <cellStyle name="Valuta 2 2" xfId="88"/>
    <cellStyle name="Valuta 3"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304800</xdr:colOff>
      <xdr:row>0</xdr:row>
      <xdr:rowOff>847725</xdr:rowOff>
    </xdr:to>
    <xdr:pic>
      <xdr:nvPicPr>
        <xdr:cNvPr id="1" name="Picture 29"/>
        <xdr:cNvPicPr preferRelativeResize="1">
          <a:picLocks noChangeAspect="1"/>
        </xdr:cNvPicPr>
      </xdr:nvPicPr>
      <xdr:blipFill>
        <a:blip r:embed="rId1"/>
        <a:stretch>
          <a:fillRect/>
        </a:stretch>
      </xdr:blipFill>
      <xdr:spPr>
        <a:xfrm>
          <a:off x="28575" y="28575"/>
          <a:ext cx="2695575" cy="819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190500</xdr:colOff>
      <xdr:row>0</xdr:row>
      <xdr:rowOff>523875</xdr:rowOff>
    </xdr:to>
    <xdr:pic>
      <xdr:nvPicPr>
        <xdr:cNvPr id="1" name="Picture 29"/>
        <xdr:cNvPicPr preferRelativeResize="1">
          <a:picLocks noChangeAspect="1"/>
        </xdr:cNvPicPr>
      </xdr:nvPicPr>
      <xdr:blipFill>
        <a:blip r:embed="rId1"/>
        <a:stretch>
          <a:fillRect/>
        </a:stretch>
      </xdr:blipFill>
      <xdr:spPr>
        <a:xfrm>
          <a:off x="28575" y="28575"/>
          <a:ext cx="154305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514350</xdr:colOff>
      <xdr:row>0</xdr:row>
      <xdr:rowOff>638175</xdr:rowOff>
    </xdr:to>
    <xdr:pic>
      <xdr:nvPicPr>
        <xdr:cNvPr id="1" name="Picture 29"/>
        <xdr:cNvPicPr preferRelativeResize="1">
          <a:picLocks noChangeAspect="1"/>
        </xdr:cNvPicPr>
      </xdr:nvPicPr>
      <xdr:blipFill>
        <a:blip r:embed="rId1"/>
        <a:stretch>
          <a:fillRect/>
        </a:stretch>
      </xdr:blipFill>
      <xdr:spPr>
        <a:xfrm>
          <a:off x="28575" y="28575"/>
          <a:ext cx="158115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304800</xdr:colOff>
      <xdr:row>0</xdr:row>
      <xdr:rowOff>523875</xdr:rowOff>
    </xdr:to>
    <xdr:pic>
      <xdr:nvPicPr>
        <xdr:cNvPr id="1" name="Picture 29"/>
        <xdr:cNvPicPr preferRelativeResize="1">
          <a:picLocks noChangeAspect="1"/>
        </xdr:cNvPicPr>
      </xdr:nvPicPr>
      <xdr:blipFill>
        <a:blip r:embed="rId1"/>
        <a:stretch>
          <a:fillRect/>
        </a:stretch>
      </xdr:blipFill>
      <xdr:spPr>
        <a:xfrm>
          <a:off x="28575" y="28575"/>
          <a:ext cx="12192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333375</xdr:colOff>
      <xdr:row>0</xdr:row>
      <xdr:rowOff>571500</xdr:rowOff>
    </xdr:to>
    <xdr:pic>
      <xdr:nvPicPr>
        <xdr:cNvPr id="1" name="Picture 29"/>
        <xdr:cNvPicPr preferRelativeResize="1">
          <a:picLocks noChangeAspect="1"/>
        </xdr:cNvPicPr>
      </xdr:nvPicPr>
      <xdr:blipFill>
        <a:blip r:embed="rId1"/>
        <a:stretch>
          <a:fillRect/>
        </a:stretch>
      </xdr:blipFill>
      <xdr:spPr>
        <a:xfrm>
          <a:off x="28575" y="28575"/>
          <a:ext cx="1400175" cy="542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0</xdr:col>
      <xdr:colOff>1485900</xdr:colOff>
      <xdr:row>0</xdr:row>
      <xdr:rowOff>571500</xdr:rowOff>
    </xdr:to>
    <xdr:pic>
      <xdr:nvPicPr>
        <xdr:cNvPr id="1" name="Picture 29"/>
        <xdr:cNvPicPr preferRelativeResize="1">
          <a:picLocks noChangeAspect="1"/>
        </xdr:cNvPicPr>
      </xdr:nvPicPr>
      <xdr:blipFill>
        <a:blip r:embed="rId1"/>
        <a:stretch>
          <a:fillRect/>
        </a:stretch>
      </xdr:blipFill>
      <xdr:spPr>
        <a:xfrm>
          <a:off x="28575" y="85725"/>
          <a:ext cx="1457325" cy="485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9525</xdr:colOff>
      <xdr:row>0</xdr:row>
      <xdr:rowOff>428625</xdr:rowOff>
    </xdr:to>
    <xdr:pic>
      <xdr:nvPicPr>
        <xdr:cNvPr id="1" name="Picture 29"/>
        <xdr:cNvPicPr preferRelativeResize="1">
          <a:picLocks noChangeAspect="1"/>
        </xdr:cNvPicPr>
      </xdr:nvPicPr>
      <xdr:blipFill>
        <a:blip r:embed="rId1"/>
        <a:stretch>
          <a:fillRect/>
        </a:stretch>
      </xdr:blipFill>
      <xdr:spPr>
        <a:xfrm>
          <a:off x="28575" y="28575"/>
          <a:ext cx="1438275"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323850</xdr:colOff>
      <xdr:row>0</xdr:row>
      <xdr:rowOff>561975</xdr:rowOff>
    </xdr:to>
    <xdr:pic>
      <xdr:nvPicPr>
        <xdr:cNvPr id="1" name="Picture 29"/>
        <xdr:cNvPicPr preferRelativeResize="1">
          <a:picLocks noChangeAspect="1"/>
        </xdr:cNvPicPr>
      </xdr:nvPicPr>
      <xdr:blipFill>
        <a:blip r:embed="rId1"/>
        <a:stretch>
          <a:fillRect/>
        </a:stretch>
      </xdr:blipFill>
      <xdr:spPr>
        <a:xfrm>
          <a:off x="28575" y="28575"/>
          <a:ext cx="1543050" cy="533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600075</xdr:colOff>
      <xdr:row>0</xdr:row>
      <xdr:rowOff>590550</xdr:rowOff>
    </xdr:to>
    <xdr:pic>
      <xdr:nvPicPr>
        <xdr:cNvPr id="1" name="Picture 29"/>
        <xdr:cNvPicPr preferRelativeResize="1">
          <a:picLocks noChangeAspect="1"/>
        </xdr:cNvPicPr>
      </xdr:nvPicPr>
      <xdr:blipFill>
        <a:blip r:embed="rId1"/>
        <a:stretch>
          <a:fillRect/>
        </a:stretch>
      </xdr:blipFill>
      <xdr:spPr>
        <a:xfrm>
          <a:off x="0" y="95250"/>
          <a:ext cx="1476375" cy="495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742950</xdr:colOff>
      <xdr:row>0</xdr:row>
      <xdr:rowOff>561975</xdr:rowOff>
    </xdr:to>
    <xdr:pic>
      <xdr:nvPicPr>
        <xdr:cNvPr id="1" name="Picture 29"/>
        <xdr:cNvPicPr preferRelativeResize="1">
          <a:picLocks noChangeAspect="1"/>
        </xdr:cNvPicPr>
      </xdr:nvPicPr>
      <xdr:blipFill>
        <a:blip r:embed="rId1"/>
        <a:stretch>
          <a:fillRect/>
        </a:stretch>
      </xdr:blipFill>
      <xdr:spPr>
        <a:xfrm>
          <a:off x="28575" y="28575"/>
          <a:ext cx="1733550" cy="5334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571500</xdr:colOff>
      <xdr:row>0</xdr:row>
      <xdr:rowOff>742950</xdr:rowOff>
    </xdr:to>
    <xdr:pic>
      <xdr:nvPicPr>
        <xdr:cNvPr id="1" name="Picture 29"/>
        <xdr:cNvPicPr preferRelativeResize="1">
          <a:picLocks noChangeAspect="1"/>
        </xdr:cNvPicPr>
      </xdr:nvPicPr>
      <xdr:blipFill>
        <a:blip r:embed="rId1"/>
        <a:stretch>
          <a:fillRect/>
        </a:stretch>
      </xdr:blipFill>
      <xdr:spPr>
        <a:xfrm>
          <a:off x="38100" y="57150"/>
          <a:ext cx="16859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352425</xdr:colOff>
      <xdr:row>0</xdr:row>
      <xdr:rowOff>847725</xdr:rowOff>
    </xdr:to>
    <xdr:pic>
      <xdr:nvPicPr>
        <xdr:cNvPr id="1" name="Picture 29"/>
        <xdr:cNvPicPr preferRelativeResize="1">
          <a:picLocks noChangeAspect="1"/>
        </xdr:cNvPicPr>
      </xdr:nvPicPr>
      <xdr:blipFill>
        <a:blip r:embed="rId1"/>
        <a:stretch>
          <a:fillRect/>
        </a:stretch>
      </xdr:blipFill>
      <xdr:spPr>
        <a:xfrm>
          <a:off x="28575" y="28575"/>
          <a:ext cx="1228725" cy="8191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xdr:col>
      <xdr:colOff>876300</xdr:colOff>
      <xdr:row>0</xdr:row>
      <xdr:rowOff>476250</xdr:rowOff>
    </xdr:to>
    <xdr:pic>
      <xdr:nvPicPr>
        <xdr:cNvPr id="1" name="Picture 29"/>
        <xdr:cNvPicPr preferRelativeResize="1">
          <a:picLocks noChangeAspect="1"/>
        </xdr:cNvPicPr>
      </xdr:nvPicPr>
      <xdr:blipFill>
        <a:blip r:embed="rId1"/>
        <a:stretch>
          <a:fillRect/>
        </a:stretch>
      </xdr:blipFill>
      <xdr:spPr>
        <a:xfrm>
          <a:off x="9525" y="28575"/>
          <a:ext cx="1771650" cy="4476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361950</xdr:colOff>
      <xdr:row>0</xdr:row>
      <xdr:rowOff>723900</xdr:rowOff>
    </xdr:to>
    <xdr:pic>
      <xdr:nvPicPr>
        <xdr:cNvPr id="1" name="Picture 29"/>
        <xdr:cNvPicPr preferRelativeResize="1">
          <a:picLocks noChangeAspect="1"/>
        </xdr:cNvPicPr>
      </xdr:nvPicPr>
      <xdr:blipFill>
        <a:blip r:embed="rId1"/>
        <a:stretch>
          <a:fillRect/>
        </a:stretch>
      </xdr:blipFill>
      <xdr:spPr>
        <a:xfrm>
          <a:off x="28575" y="28575"/>
          <a:ext cx="1295400"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152400</xdr:colOff>
      <xdr:row>0</xdr:row>
      <xdr:rowOff>476250</xdr:rowOff>
    </xdr:to>
    <xdr:pic>
      <xdr:nvPicPr>
        <xdr:cNvPr id="1" name="Picture 29"/>
        <xdr:cNvPicPr preferRelativeResize="1">
          <a:picLocks noChangeAspect="1"/>
        </xdr:cNvPicPr>
      </xdr:nvPicPr>
      <xdr:blipFill>
        <a:blip r:embed="rId1"/>
        <a:stretch>
          <a:fillRect/>
        </a:stretch>
      </xdr:blipFill>
      <xdr:spPr>
        <a:xfrm>
          <a:off x="28575" y="28575"/>
          <a:ext cx="1809750" cy="4476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447675</xdr:colOff>
      <xdr:row>0</xdr:row>
      <xdr:rowOff>419100</xdr:rowOff>
    </xdr:to>
    <xdr:pic>
      <xdr:nvPicPr>
        <xdr:cNvPr id="1" name="Picture 29"/>
        <xdr:cNvPicPr preferRelativeResize="1">
          <a:picLocks noChangeAspect="1"/>
        </xdr:cNvPicPr>
      </xdr:nvPicPr>
      <xdr:blipFill>
        <a:blip r:embed="rId1"/>
        <a:stretch>
          <a:fillRect/>
        </a:stretch>
      </xdr:blipFill>
      <xdr:spPr>
        <a:xfrm>
          <a:off x="28575" y="28575"/>
          <a:ext cx="1428750" cy="3905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1371600</xdr:colOff>
      <xdr:row>0</xdr:row>
      <xdr:rowOff>638175</xdr:rowOff>
    </xdr:to>
    <xdr:pic>
      <xdr:nvPicPr>
        <xdr:cNvPr id="1" name="Picture 29"/>
        <xdr:cNvPicPr preferRelativeResize="1">
          <a:picLocks noChangeAspect="1"/>
        </xdr:cNvPicPr>
      </xdr:nvPicPr>
      <xdr:blipFill>
        <a:blip r:embed="rId1"/>
        <a:stretch>
          <a:fillRect/>
        </a:stretch>
      </xdr:blipFill>
      <xdr:spPr>
        <a:xfrm>
          <a:off x="28575" y="28575"/>
          <a:ext cx="1343025" cy="6096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1257300</xdr:colOff>
      <xdr:row>0</xdr:row>
      <xdr:rowOff>485775</xdr:rowOff>
    </xdr:to>
    <xdr:pic>
      <xdr:nvPicPr>
        <xdr:cNvPr id="1" name="Picture 29"/>
        <xdr:cNvPicPr preferRelativeResize="1">
          <a:picLocks noChangeAspect="1"/>
        </xdr:cNvPicPr>
      </xdr:nvPicPr>
      <xdr:blipFill>
        <a:blip r:embed="rId1"/>
        <a:stretch>
          <a:fillRect/>
        </a:stretch>
      </xdr:blipFill>
      <xdr:spPr>
        <a:xfrm>
          <a:off x="28575" y="28575"/>
          <a:ext cx="1228725" cy="4572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9525</xdr:colOff>
      <xdr:row>0</xdr:row>
      <xdr:rowOff>504825</xdr:rowOff>
    </xdr:to>
    <xdr:pic>
      <xdr:nvPicPr>
        <xdr:cNvPr id="1" name="Picture 29"/>
        <xdr:cNvPicPr preferRelativeResize="1">
          <a:picLocks noChangeAspect="1"/>
        </xdr:cNvPicPr>
      </xdr:nvPicPr>
      <xdr:blipFill>
        <a:blip r:embed="rId1"/>
        <a:stretch>
          <a:fillRect/>
        </a:stretch>
      </xdr:blipFill>
      <xdr:spPr>
        <a:xfrm>
          <a:off x="28575" y="28575"/>
          <a:ext cx="1352550" cy="4762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304800</xdr:colOff>
      <xdr:row>0</xdr:row>
      <xdr:rowOff>476250</xdr:rowOff>
    </xdr:to>
    <xdr:pic>
      <xdr:nvPicPr>
        <xdr:cNvPr id="1" name="Picture 29"/>
        <xdr:cNvPicPr preferRelativeResize="1">
          <a:picLocks noChangeAspect="1"/>
        </xdr:cNvPicPr>
      </xdr:nvPicPr>
      <xdr:blipFill>
        <a:blip r:embed="rId1"/>
        <a:stretch>
          <a:fillRect/>
        </a:stretch>
      </xdr:blipFill>
      <xdr:spPr>
        <a:xfrm>
          <a:off x="28575" y="28575"/>
          <a:ext cx="1247775" cy="4476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400050</xdr:colOff>
      <xdr:row>0</xdr:row>
      <xdr:rowOff>476250</xdr:rowOff>
    </xdr:to>
    <xdr:pic>
      <xdr:nvPicPr>
        <xdr:cNvPr id="1" name="Picture 29"/>
        <xdr:cNvPicPr preferRelativeResize="1">
          <a:picLocks noChangeAspect="1"/>
        </xdr:cNvPicPr>
      </xdr:nvPicPr>
      <xdr:blipFill>
        <a:blip r:embed="rId1"/>
        <a:stretch>
          <a:fillRect/>
        </a:stretch>
      </xdr:blipFill>
      <xdr:spPr>
        <a:xfrm>
          <a:off x="0" y="19050"/>
          <a:ext cx="1676400" cy="457200"/>
        </a:xfrm>
        <a:prstGeom prst="rect">
          <a:avLst/>
        </a:prstGeom>
        <a:noFill/>
        <a:ln w="9360"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752475</xdr:colOff>
      <xdr:row>0</xdr:row>
      <xdr:rowOff>571500</xdr:rowOff>
    </xdr:to>
    <xdr:pic>
      <xdr:nvPicPr>
        <xdr:cNvPr id="1" name="Picture 29"/>
        <xdr:cNvPicPr preferRelativeResize="1">
          <a:picLocks noChangeAspect="1"/>
        </xdr:cNvPicPr>
      </xdr:nvPicPr>
      <xdr:blipFill>
        <a:blip r:embed="rId1"/>
        <a:stretch>
          <a:fillRect/>
        </a:stretch>
      </xdr:blipFill>
      <xdr:spPr>
        <a:xfrm>
          <a:off x="0" y="19050"/>
          <a:ext cx="1657350" cy="552450"/>
        </a:xfrm>
        <a:prstGeom prst="rect">
          <a:avLst/>
        </a:prstGeom>
        <a:noFill/>
        <a:ln w="936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47625</xdr:colOff>
      <xdr:row>0</xdr:row>
      <xdr:rowOff>914400</xdr:rowOff>
    </xdr:to>
    <xdr:pic>
      <xdr:nvPicPr>
        <xdr:cNvPr id="1" name="Picture 29"/>
        <xdr:cNvPicPr preferRelativeResize="1">
          <a:picLocks noChangeAspect="1"/>
        </xdr:cNvPicPr>
      </xdr:nvPicPr>
      <xdr:blipFill>
        <a:blip r:embed="rId1"/>
        <a:stretch>
          <a:fillRect/>
        </a:stretch>
      </xdr:blipFill>
      <xdr:spPr>
        <a:xfrm>
          <a:off x="47625" y="47625"/>
          <a:ext cx="1352550" cy="8667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xdr:col>
      <xdr:colOff>304800</xdr:colOff>
      <xdr:row>0</xdr:row>
      <xdr:rowOff>476250</xdr:rowOff>
    </xdr:to>
    <xdr:pic>
      <xdr:nvPicPr>
        <xdr:cNvPr id="1" name="Picture 29"/>
        <xdr:cNvPicPr preferRelativeResize="1">
          <a:picLocks noChangeAspect="1"/>
        </xdr:cNvPicPr>
      </xdr:nvPicPr>
      <xdr:blipFill>
        <a:blip r:embed="rId1"/>
        <a:stretch>
          <a:fillRect/>
        </a:stretch>
      </xdr:blipFill>
      <xdr:spPr>
        <a:xfrm>
          <a:off x="57150" y="0"/>
          <a:ext cx="1885950" cy="476250"/>
        </a:xfrm>
        <a:prstGeom prst="rect">
          <a:avLst/>
        </a:prstGeom>
        <a:noFill/>
        <a:ln w="9360"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xdr:col>
      <xdr:colOff>152400</xdr:colOff>
      <xdr:row>0</xdr:row>
      <xdr:rowOff>390525</xdr:rowOff>
    </xdr:to>
    <xdr:pic>
      <xdr:nvPicPr>
        <xdr:cNvPr id="1" name="Picture 29"/>
        <xdr:cNvPicPr preferRelativeResize="1">
          <a:picLocks noChangeAspect="1"/>
        </xdr:cNvPicPr>
      </xdr:nvPicPr>
      <xdr:blipFill>
        <a:blip r:embed="rId1"/>
        <a:stretch>
          <a:fillRect/>
        </a:stretch>
      </xdr:blipFill>
      <xdr:spPr>
        <a:xfrm>
          <a:off x="57150" y="0"/>
          <a:ext cx="1524000" cy="390525"/>
        </a:xfrm>
        <a:prstGeom prst="rect">
          <a:avLst/>
        </a:prstGeom>
        <a:noFill/>
        <a:ln w="936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1333500</xdr:colOff>
      <xdr:row>0</xdr:row>
      <xdr:rowOff>647700</xdr:rowOff>
    </xdr:to>
    <xdr:pic>
      <xdr:nvPicPr>
        <xdr:cNvPr id="1" name="Picture 29"/>
        <xdr:cNvPicPr preferRelativeResize="1">
          <a:picLocks noChangeAspect="1"/>
        </xdr:cNvPicPr>
      </xdr:nvPicPr>
      <xdr:blipFill>
        <a:blip r:embed="rId1"/>
        <a:stretch>
          <a:fillRect/>
        </a:stretch>
      </xdr:blipFill>
      <xdr:spPr>
        <a:xfrm>
          <a:off x="0" y="0"/>
          <a:ext cx="13335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1590675</xdr:colOff>
      <xdr:row>0</xdr:row>
      <xdr:rowOff>581025</xdr:rowOff>
    </xdr:to>
    <xdr:pic>
      <xdr:nvPicPr>
        <xdr:cNvPr id="1" name="Picture 29"/>
        <xdr:cNvPicPr preferRelativeResize="1">
          <a:picLocks noChangeAspect="1"/>
        </xdr:cNvPicPr>
      </xdr:nvPicPr>
      <xdr:blipFill>
        <a:blip r:embed="rId1"/>
        <a:stretch>
          <a:fillRect/>
        </a:stretch>
      </xdr:blipFill>
      <xdr:spPr>
        <a:xfrm>
          <a:off x="47625" y="47625"/>
          <a:ext cx="15430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xdr:col>
      <xdr:colOff>352425</xdr:colOff>
      <xdr:row>0</xdr:row>
      <xdr:rowOff>800100</xdr:rowOff>
    </xdr:to>
    <xdr:pic>
      <xdr:nvPicPr>
        <xdr:cNvPr id="1" name="Picture 29"/>
        <xdr:cNvPicPr preferRelativeResize="1">
          <a:picLocks noChangeAspect="1"/>
        </xdr:cNvPicPr>
      </xdr:nvPicPr>
      <xdr:blipFill>
        <a:blip r:embed="rId1"/>
        <a:stretch>
          <a:fillRect/>
        </a:stretch>
      </xdr:blipFill>
      <xdr:spPr>
        <a:xfrm>
          <a:off x="47625" y="76200"/>
          <a:ext cx="1581150" cy="723900"/>
        </a:xfrm>
        <a:prstGeom prst="rect">
          <a:avLst/>
        </a:prstGeom>
        <a:noFill/>
        <a:ln w="9360"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0</xdr:colOff>
      <xdr:row>0</xdr:row>
      <xdr:rowOff>762000</xdr:rowOff>
    </xdr:to>
    <xdr:pic>
      <xdr:nvPicPr>
        <xdr:cNvPr id="1" name="Picture 29"/>
        <xdr:cNvPicPr preferRelativeResize="1">
          <a:picLocks noChangeAspect="1"/>
        </xdr:cNvPicPr>
      </xdr:nvPicPr>
      <xdr:blipFill>
        <a:blip r:embed="rId1"/>
        <a:stretch>
          <a:fillRect/>
        </a:stretch>
      </xdr:blipFill>
      <xdr:spPr>
        <a:xfrm>
          <a:off x="28575" y="28575"/>
          <a:ext cx="122872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1333500</xdr:colOff>
      <xdr:row>0</xdr:row>
      <xdr:rowOff>666750</xdr:rowOff>
    </xdr:to>
    <xdr:pic>
      <xdr:nvPicPr>
        <xdr:cNvPr id="1" name="Picture 29"/>
        <xdr:cNvPicPr preferRelativeResize="1">
          <a:picLocks noChangeAspect="1"/>
        </xdr:cNvPicPr>
      </xdr:nvPicPr>
      <xdr:blipFill>
        <a:blip r:embed="rId1"/>
        <a:stretch>
          <a:fillRect/>
        </a:stretch>
      </xdr:blipFill>
      <xdr:spPr>
        <a:xfrm>
          <a:off x="28575" y="28575"/>
          <a:ext cx="13049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609600</xdr:colOff>
      <xdr:row>0</xdr:row>
      <xdr:rowOff>685800</xdr:rowOff>
    </xdr:to>
    <xdr:pic>
      <xdr:nvPicPr>
        <xdr:cNvPr id="1" name="Picture 29"/>
        <xdr:cNvPicPr preferRelativeResize="1">
          <a:picLocks noChangeAspect="1"/>
        </xdr:cNvPicPr>
      </xdr:nvPicPr>
      <xdr:blipFill>
        <a:blip r:embed="rId1"/>
        <a:stretch>
          <a:fillRect/>
        </a:stretch>
      </xdr:blipFill>
      <xdr:spPr>
        <a:xfrm>
          <a:off x="28575" y="28575"/>
          <a:ext cx="17716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K39"/>
  <sheetViews>
    <sheetView zoomScale="50" zoomScaleNormal="50" zoomScalePageLayoutView="0" workbookViewId="0" topLeftCell="A38">
      <selection activeCell="A11" sqref="A11:J11"/>
    </sheetView>
  </sheetViews>
  <sheetFormatPr defaultColWidth="25.28125" defaultRowHeight="27.75" customHeight="1"/>
  <cols>
    <col min="1" max="1" width="12.421875" style="747" customWidth="1"/>
    <col min="2" max="2" width="23.8515625" style="750" customWidth="1"/>
    <col min="3" max="3" width="78.57421875" style="750" customWidth="1"/>
    <col min="4" max="4" width="20.00390625" style="751" customWidth="1"/>
    <col min="5" max="5" width="80.421875" style="750" customWidth="1"/>
    <col min="6" max="6" width="16.8515625" style="751" customWidth="1"/>
    <col min="7" max="7" width="20.00390625" style="745" customWidth="1"/>
    <col min="8" max="8" width="17.28125" style="745" customWidth="1"/>
    <col min="9" max="9" width="21.7109375" style="745" customWidth="1"/>
    <col min="10" max="10" width="19.421875" style="745" customWidth="1"/>
    <col min="11" max="11" width="9.00390625" style="745" customWidth="1"/>
    <col min="12" max="16384" width="25.28125" style="745" customWidth="1"/>
  </cols>
  <sheetData>
    <row r="1" spans="1:10" ht="66.75" customHeight="1" thickBot="1">
      <c r="A1" s="1029" t="s">
        <v>665</v>
      </c>
      <c r="B1" s="1030"/>
      <c r="C1" s="1030"/>
      <c r="D1" s="1030"/>
      <c r="E1" s="1030"/>
      <c r="F1" s="1030"/>
      <c r="G1" s="1030"/>
      <c r="H1" s="1030"/>
      <c r="I1" s="1030"/>
      <c r="J1" s="1031"/>
    </row>
    <row r="2" spans="1:10" ht="38.25" customHeight="1" thickBot="1">
      <c r="A2" s="1060" t="s">
        <v>1212</v>
      </c>
      <c r="B2" s="1061"/>
      <c r="C2" s="1032" t="s">
        <v>750</v>
      </c>
      <c r="D2" s="1033"/>
      <c r="E2" s="1033"/>
      <c r="F2" s="1034"/>
      <c r="G2" s="1035" t="s">
        <v>1142</v>
      </c>
      <c r="H2" s="1036"/>
      <c r="I2" s="1035" t="s">
        <v>708</v>
      </c>
      <c r="J2" s="1037"/>
    </row>
    <row r="3" spans="1:10" ht="30.75" customHeight="1">
      <c r="A3" s="1024" t="s">
        <v>684</v>
      </c>
      <c r="B3" s="1025"/>
      <c r="C3" s="1026" t="s">
        <v>814</v>
      </c>
      <c r="D3" s="1026"/>
      <c r="E3" s="1025"/>
      <c r="F3" s="1025"/>
      <c r="G3" s="1025"/>
      <c r="H3" s="273"/>
      <c r="I3" s="273"/>
      <c r="J3" s="275"/>
    </row>
    <row r="4" spans="1:10" ht="18.75">
      <c r="A4" s="1027" t="s">
        <v>685</v>
      </c>
      <c r="B4" s="1028"/>
      <c r="C4" s="1028" t="s">
        <v>815</v>
      </c>
      <c r="D4" s="1028"/>
      <c r="E4" s="1028"/>
      <c r="F4" s="1028"/>
      <c r="G4" s="1028"/>
      <c r="H4" s="273"/>
      <c r="I4" s="273"/>
      <c r="J4" s="275"/>
    </row>
    <row r="5" spans="1:10" ht="33.75" customHeight="1">
      <c r="A5" s="1038" t="s">
        <v>686</v>
      </c>
      <c r="B5" s="1039"/>
      <c r="C5" s="1039" t="s">
        <v>816</v>
      </c>
      <c r="D5" s="1039"/>
      <c r="E5" s="287"/>
      <c r="F5" s="287"/>
      <c r="G5" s="287"/>
      <c r="H5" s="287"/>
      <c r="I5" s="287"/>
      <c r="J5" s="432"/>
    </row>
    <row r="6" spans="1:10" ht="30.75" customHeight="1">
      <c r="A6" s="1038" t="s">
        <v>687</v>
      </c>
      <c r="B6" s="1039"/>
      <c r="C6" s="1040" t="s">
        <v>817</v>
      </c>
      <c r="D6" s="1040"/>
      <c r="E6" s="1040"/>
      <c r="F6" s="1040"/>
      <c r="G6" s="1040"/>
      <c r="H6" s="1040"/>
      <c r="I6" s="1040"/>
      <c r="J6" s="1041"/>
    </row>
    <row r="7" spans="1:10" ht="24.75" customHeight="1">
      <c r="A7" s="1038" t="s">
        <v>818</v>
      </c>
      <c r="B7" s="1039"/>
      <c r="C7" s="1039" t="s">
        <v>819</v>
      </c>
      <c r="D7" s="1039"/>
      <c r="E7" s="1039"/>
      <c r="F7" s="360"/>
      <c r="G7" s="339"/>
      <c r="H7" s="339"/>
      <c r="I7" s="339"/>
      <c r="J7" s="359"/>
    </row>
    <row r="8" spans="1:10" ht="24.75" customHeight="1">
      <c r="A8" s="1038" t="s">
        <v>704</v>
      </c>
      <c r="B8" s="1039"/>
      <c r="C8" s="1039" t="s">
        <v>820</v>
      </c>
      <c r="D8" s="1039"/>
      <c r="E8" s="1039"/>
      <c r="F8" s="360"/>
      <c r="G8" s="339"/>
      <c r="H8" s="339"/>
      <c r="I8" s="339"/>
      <c r="J8" s="359"/>
    </row>
    <row r="9" spans="1:10" ht="29.25" customHeight="1">
      <c r="A9" s="1038" t="s">
        <v>403</v>
      </c>
      <c r="B9" s="1039"/>
      <c r="C9" s="1039"/>
      <c r="D9" s="1039"/>
      <c r="E9" s="1039"/>
      <c r="F9" s="339"/>
      <c r="G9" s="339"/>
      <c r="H9" s="339"/>
      <c r="I9" s="339"/>
      <c r="J9" s="359"/>
    </row>
    <row r="10" spans="1:10" ht="36.75" customHeight="1" thickBot="1">
      <c r="A10" s="1046" t="s">
        <v>821</v>
      </c>
      <c r="B10" s="1047"/>
      <c r="C10" s="339" t="s">
        <v>892</v>
      </c>
      <c r="D10" s="339"/>
      <c r="E10" s="360"/>
      <c r="F10" s="339"/>
      <c r="G10" s="339"/>
      <c r="H10" s="339"/>
      <c r="I10" s="339"/>
      <c r="J10" s="359"/>
    </row>
    <row r="11" spans="1:10" ht="34.5" customHeight="1" thickBot="1">
      <c r="A11" s="1048" t="s">
        <v>822</v>
      </c>
      <c r="B11" s="1049"/>
      <c r="C11" s="1049"/>
      <c r="D11" s="1049"/>
      <c r="E11" s="1049"/>
      <c r="F11" s="1049"/>
      <c r="G11" s="1049"/>
      <c r="H11" s="1049"/>
      <c r="I11" s="1049"/>
      <c r="J11" s="1050"/>
    </row>
    <row r="12" spans="1:10" s="746" customFormat="1" ht="165.75" customHeight="1">
      <c r="A12" s="775" t="s">
        <v>1127</v>
      </c>
      <c r="B12" s="776" t="s">
        <v>751</v>
      </c>
      <c r="C12" s="777" t="s">
        <v>1118</v>
      </c>
      <c r="D12" s="778" t="s">
        <v>862</v>
      </c>
      <c r="E12" s="777" t="s">
        <v>752</v>
      </c>
      <c r="F12" s="779" t="s">
        <v>110</v>
      </c>
      <c r="G12" s="780" t="s">
        <v>113</v>
      </c>
      <c r="H12" s="781" t="s">
        <v>753</v>
      </c>
      <c r="I12" s="752" t="s">
        <v>111</v>
      </c>
      <c r="J12" s="753" t="s">
        <v>112</v>
      </c>
    </row>
    <row r="13" spans="1:11" s="746" customFormat="1" ht="264" customHeight="1">
      <c r="A13" s="754" t="s">
        <v>130</v>
      </c>
      <c r="B13" s="20" t="s">
        <v>1125</v>
      </c>
      <c r="C13" s="305" t="s">
        <v>709</v>
      </c>
      <c r="D13" s="755" t="s">
        <v>341</v>
      </c>
      <c r="E13" s="20" t="s">
        <v>383</v>
      </c>
      <c r="F13" s="1042" t="s">
        <v>4</v>
      </c>
      <c r="G13" s="1042"/>
      <c r="H13" s="1042"/>
      <c r="I13" s="1042"/>
      <c r="J13" s="1042"/>
      <c r="K13" s="747"/>
    </row>
    <row r="14" spans="1:11" s="746" customFormat="1" ht="147" customHeight="1">
      <c r="A14" s="20">
        <v>1</v>
      </c>
      <c r="B14" s="756" t="s">
        <v>711</v>
      </c>
      <c r="C14" s="756" t="s">
        <v>712</v>
      </c>
      <c r="D14" s="755" t="s">
        <v>341</v>
      </c>
      <c r="E14" s="756" t="s">
        <v>261</v>
      </c>
      <c r="F14" s="20">
        <v>5</v>
      </c>
      <c r="G14" s="68">
        <f aca="true" t="shared" si="0" ref="G14:G31">(F14/$F$32)*100</f>
        <v>11.363636363636363</v>
      </c>
      <c r="H14" s="305"/>
      <c r="I14" s="305"/>
      <c r="J14" s="305"/>
      <c r="K14" s="747"/>
    </row>
    <row r="15" spans="1:10" s="746" customFormat="1" ht="144.75" customHeight="1">
      <c r="A15" s="20">
        <v>2</v>
      </c>
      <c r="B15" s="1043" t="s">
        <v>785</v>
      </c>
      <c r="C15" s="757" t="s">
        <v>384</v>
      </c>
      <c r="D15" s="568" t="s">
        <v>341</v>
      </c>
      <c r="E15" s="758" t="s">
        <v>385</v>
      </c>
      <c r="F15" s="759">
        <v>5</v>
      </c>
      <c r="G15" s="760">
        <f t="shared" si="0"/>
        <v>11.363636363636363</v>
      </c>
      <c r="H15" s="759"/>
      <c r="I15" s="759"/>
      <c r="J15" s="759"/>
    </row>
    <row r="16" spans="1:10" s="746" customFormat="1" ht="51.75" customHeight="1">
      <c r="A16" s="759">
        <v>3</v>
      </c>
      <c r="B16" s="1043"/>
      <c r="C16" s="757" t="s">
        <v>786</v>
      </c>
      <c r="D16" s="568" t="s">
        <v>341</v>
      </c>
      <c r="E16" s="758" t="s">
        <v>787</v>
      </c>
      <c r="F16" s="759">
        <v>5</v>
      </c>
      <c r="G16" s="760">
        <f t="shared" si="0"/>
        <v>11.363636363636363</v>
      </c>
      <c r="H16" s="759"/>
      <c r="I16" s="759"/>
      <c r="J16" s="759"/>
    </row>
    <row r="17" spans="1:10" s="746" customFormat="1" ht="49.5" customHeight="1">
      <c r="A17" s="759">
        <v>4</v>
      </c>
      <c r="B17" s="1043"/>
      <c r="C17" s="757" t="s">
        <v>788</v>
      </c>
      <c r="D17" s="568" t="s">
        <v>341</v>
      </c>
      <c r="E17" s="758" t="s">
        <v>789</v>
      </c>
      <c r="F17" s="759">
        <v>3</v>
      </c>
      <c r="G17" s="760">
        <f t="shared" si="0"/>
        <v>6.8181818181818175</v>
      </c>
      <c r="H17" s="759"/>
      <c r="I17" s="759"/>
      <c r="J17" s="759"/>
    </row>
    <row r="18" spans="1:10" s="746" customFormat="1" ht="62.25" customHeight="1">
      <c r="A18" s="759">
        <v>5</v>
      </c>
      <c r="B18" s="1043"/>
      <c r="C18" s="757" t="s">
        <v>790</v>
      </c>
      <c r="D18" s="568">
        <v>29</v>
      </c>
      <c r="E18" s="758" t="s">
        <v>791</v>
      </c>
      <c r="F18" s="759">
        <v>5</v>
      </c>
      <c r="G18" s="760">
        <f t="shared" si="0"/>
        <v>11.363636363636363</v>
      </c>
      <c r="H18" s="759"/>
      <c r="I18" s="759"/>
      <c r="J18" s="759"/>
    </row>
    <row r="19" spans="1:10" s="746" customFormat="1" ht="75" customHeight="1">
      <c r="A19" s="759">
        <v>6</v>
      </c>
      <c r="B19" s="1043"/>
      <c r="C19" s="757" t="s">
        <v>792</v>
      </c>
      <c r="D19" s="568" t="s">
        <v>341</v>
      </c>
      <c r="E19" s="758" t="s">
        <v>793</v>
      </c>
      <c r="F19" s="759">
        <v>3</v>
      </c>
      <c r="G19" s="760">
        <f t="shared" si="0"/>
        <v>6.8181818181818175</v>
      </c>
      <c r="H19" s="759"/>
      <c r="I19" s="759"/>
      <c r="J19" s="759"/>
    </row>
    <row r="20" spans="1:10" s="746" customFormat="1" ht="55.5" customHeight="1">
      <c r="A20" s="759">
        <v>7</v>
      </c>
      <c r="B20" s="1043"/>
      <c r="C20" s="757" t="s">
        <v>794</v>
      </c>
      <c r="D20" s="761" t="s">
        <v>348</v>
      </c>
      <c r="E20" s="758" t="s">
        <v>795</v>
      </c>
      <c r="F20" s="759">
        <v>5</v>
      </c>
      <c r="G20" s="760">
        <f t="shared" si="0"/>
        <v>11.363636363636363</v>
      </c>
      <c r="H20" s="759"/>
      <c r="I20" s="759"/>
      <c r="J20" s="759"/>
    </row>
    <row r="21" spans="1:10" s="746" customFormat="1" ht="150" customHeight="1">
      <c r="A21" s="759">
        <v>8</v>
      </c>
      <c r="B21" s="1044" t="s">
        <v>262</v>
      </c>
      <c r="C21" s="625" t="s">
        <v>263</v>
      </c>
      <c r="D21" s="762" t="s">
        <v>264</v>
      </c>
      <c r="E21" s="626" t="s">
        <v>265</v>
      </c>
      <c r="F21" s="763">
        <v>3</v>
      </c>
      <c r="G21" s="760">
        <f t="shared" si="0"/>
        <v>6.8181818181818175</v>
      </c>
      <c r="H21" s="759"/>
      <c r="I21" s="759"/>
      <c r="J21" s="759"/>
    </row>
    <row r="22" spans="1:10" s="746" customFormat="1" ht="138" customHeight="1">
      <c r="A22" s="759">
        <v>9</v>
      </c>
      <c r="B22" s="1044"/>
      <c r="C22" s="625" t="s">
        <v>741</v>
      </c>
      <c r="D22" s="762" t="s">
        <v>264</v>
      </c>
      <c r="E22" s="626" t="s">
        <v>742</v>
      </c>
      <c r="F22" s="763">
        <v>5</v>
      </c>
      <c r="G22" s="760">
        <f t="shared" si="0"/>
        <v>11.363636363636363</v>
      </c>
      <c r="H22" s="759"/>
      <c r="I22" s="759"/>
      <c r="J22" s="759"/>
    </row>
    <row r="23" spans="1:10" s="746" customFormat="1" ht="132" customHeight="1">
      <c r="A23" s="759">
        <v>10</v>
      </c>
      <c r="B23" s="624" t="s">
        <v>743</v>
      </c>
      <c r="C23" s="625" t="s">
        <v>744</v>
      </c>
      <c r="D23" s="762" t="s">
        <v>264</v>
      </c>
      <c r="E23" s="626" t="s">
        <v>745</v>
      </c>
      <c r="F23" s="764">
        <v>5</v>
      </c>
      <c r="G23" s="760">
        <f t="shared" si="0"/>
        <v>11.363636363636363</v>
      </c>
      <c r="H23" s="759"/>
      <c r="I23" s="759"/>
      <c r="J23" s="759"/>
    </row>
    <row r="24" spans="1:10" ht="131.25" customHeight="1" hidden="1">
      <c r="A24" s="759"/>
      <c r="B24" s="765" t="s">
        <v>386</v>
      </c>
      <c r="C24" s="765" t="s">
        <v>387</v>
      </c>
      <c r="D24" s="766" t="s">
        <v>700</v>
      </c>
      <c r="E24" s="765" t="s">
        <v>388</v>
      </c>
      <c r="F24" s="767"/>
      <c r="G24" s="760">
        <f t="shared" si="0"/>
        <v>0</v>
      </c>
      <c r="H24" s="768"/>
      <c r="I24" s="768"/>
      <c r="J24" s="768"/>
    </row>
    <row r="25" spans="1:10" ht="60" customHeight="1" hidden="1">
      <c r="A25" s="759"/>
      <c r="B25" s="769"/>
      <c r="C25" s="765" t="s">
        <v>1120</v>
      </c>
      <c r="D25" s="765">
        <v>1.17</v>
      </c>
      <c r="E25" s="759" t="s">
        <v>389</v>
      </c>
      <c r="F25" s="767"/>
      <c r="G25" s="760">
        <f t="shared" si="0"/>
        <v>0</v>
      </c>
      <c r="H25" s="768"/>
      <c r="I25" s="768"/>
      <c r="J25" s="768"/>
    </row>
    <row r="26" spans="1:10" ht="67.5" customHeight="1" hidden="1">
      <c r="A26" s="759"/>
      <c r="B26" s="759"/>
      <c r="C26" s="765" t="s">
        <v>390</v>
      </c>
      <c r="D26" s="765" t="s">
        <v>391</v>
      </c>
      <c r="E26" s="759" t="s">
        <v>402</v>
      </c>
      <c r="F26" s="767"/>
      <c r="G26" s="760">
        <f t="shared" si="0"/>
        <v>0</v>
      </c>
      <c r="H26" s="768"/>
      <c r="I26" s="768"/>
      <c r="J26" s="768"/>
    </row>
    <row r="27" spans="1:10" ht="73.5" customHeight="1" hidden="1">
      <c r="A27" s="759"/>
      <c r="B27" s="759"/>
      <c r="C27" s="765" t="s">
        <v>392</v>
      </c>
      <c r="D27" s="765">
        <v>7.99</v>
      </c>
      <c r="E27" s="759" t="s">
        <v>393</v>
      </c>
      <c r="F27" s="767"/>
      <c r="G27" s="760">
        <f t="shared" si="0"/>
        <v>0</v>
      </c>
      <c r="H27" s="768"/>
      <c r="I27" s="768"/>
      <c r="J27" s="768"/>
    </row>
    <row r="28" spans="1:10" ht="98.25" customHeight="1" hidden="1">
      <c r="A28" s="759"/>
      <c r="B28" s="759"/>
      <c r="C28" s="770" t="s">
        <v>394</v>
      </c>
      <c r="D28" s="24" t="s">
        <v>395</v>
      </c>
      <c r="E28" s="222" t="s">
        <v>396</v>
      </c>
      <c r="F28" s="64"/>
      <c r="G28" s="342">
        <f t="shared" si="0"/>
        <v>0</v>
      </c>
      <c r="H28" s="639"/>
      <c r="I28" s="639"/>
      <c r="J28" s="639"/>
    </row>
    <row r="29" spans="1:10" ht="66" customHeight="1" hidden="1">
      <c r="A29" s="222"/>
      <c r="B29" s="222"/>
      <c r="C29" s="771" t="s">
        <v>1058</v>
      </c>
      <c r="D29" s="765" t="s">
        <v>397</v>
      </c>
      <c r="E29" s="759" t="s">
        <v>398</v>
      </c>
      <c r="F29" s="759"/>
      <c r="G29" s="760">
        <f t="shared" si="0"/>
        <v>0</v>
      </c>
      <c r="H29" s="768"/>
      <c r="I29" s="768"/>
      <c r="J29" s="768"/>
    </row>
    <row r="30" spans="1:10" ht="51" customHeight="1" hidden="1">
      <c r="A30" s="759">
        <v>4</v>
      </c>
      <c r="B30" s="759"/>
      <c r="C30" s="765" t="s">
        <v>399</v>
      </c>
      <c r="D30" s="765">
        <v>60.11</v>
      </c>
      <c r="E30" s="759" t="s">
        <v>400</v>
      </c>
      <c r="F30" s="767"/>
      <c r="G30" s="760">
        <f t="shared" si="0"/>
        <v>0</v>
      </c>
      <c r="H30" s="768"/>
      <c r="I30" s="768"/>
      <c r="J30" s="768"/>
    </row>
    <row r="31" spans="1:10" ht="51" customHeight="1" hidden="1">
      <c r="A31" s="759">
        <v>5</v>
      </c>
      <c r="B31" s="759"/>
      <c r="C31" s="765"/>
      <c r="D31" s="765"/>
      <c r="E31" s="759"/>
      <c r="F31" s="767"/>
      <c r="G31" s="760">
        <f t="shared" si="0"/>
        <v>0</v>
      </c>
      <c r="H31" s="768"/>
      <c r="I31" s="768"/>
      <c r="J31" s="768"/>
    </row>
    <row r="32" spans="1:10" s="748" customFormat="1" ht="45" customHeight="1">
      <c r="A32" s="1045" t="s">
        <v>668</v>
      </c>
      <c r="B32" s="1045"/>
      <c r="C32" s="1045"/>
      <c r="D32" s="1045"/>
      <c r="E32" s="1045"/>
      <c r="F32" s="782">
        <f>SUM(F14:F31)</f>
        <v>44</v>
      </c>
      <c r="G32" s="783"/>
      <c r="H32" s="772"/>
      <c r="I32" s="772"/>
      <c r="J32" s="772"/>
    </row>
    <row r="33" spans="1:10" s="748" customFormat="1" ht="50.25" customHeight="1">
      <c r="A33" s="1045" t="s">
        <v>667</v>
      </c>
      <c r="B33" s="1045"/>
      <c r="C33" s="1045"/>
      <c r="D33" s="1045"/>
      <c r="E33" s="1045"/>
      <c r="F33" s="784"/>
      <c r="G33" s="783">
        <v>100</v>
      </c>
      <c r="H33" s="767"/>
      <c r="I33" s="773"/>
      <c r="J33" s="774"/>
    </row>
    <row r="34" spans="1:10" s="749" customFormat="1" ht="119.25" customHeight="1" thickBot="1">
      <c r="A34" s="1062" t="s">
        <v>131</v>
      </c>
      <c r="B34" s="1063"/>
      <c r="C34" s="1063"/>
      <c r="D34" s="1063"/>
      <c r="E34" s="1063"/>
      <c r="F34" s="1063"/>
      <c r="G34" s="1063"/>
      <c r="H34" s="1063"/>
      <c r="I34" s="1063"/>
      <c r="J34" s="1064"/>
    </row>
    <row r="35" spans="1:10" s="749" customFormat="1" ht="57.75" customHeight="1" thickBot="1">
      <c r="A35" s="1065" t="s">
        <v>1134</v>
      </c>
      <c r="B35" s="1066"/>
      <c r="C35" s="1066"/>
      <c r="D35" s="1066"/>
      <c r="E35" s="1066"/>
      <c r="F35" s="1066"/>
      <c r="G35" s="1066"/>
      <c r="H35" s="1066"/>
      <c r="I35" s="1066"/>
      <c r="J35" s="1067"/>
    </row>
    <row r="36" spans="1:10" s="749" customFormat="1" ht="69" customHeight="1" thickBot="1">
      <c r="A36" s="1068" t="s">
        <v>1131</v>
      </c>
      <c r="B36" s="1069"/>
      <c r="C36" s="1068" t="s">
        <v>1130</v>
      </c>
      <c r="D36" s="1070"/>
      <c r="E36" s="1068" t="s">
        <v>1132</v>
      </c>
      <c r="F36" s="1069"/>
      <c r="G36" s="1069"/>
      <c r="H36" s="1069"/>
      <c r="I36" s="1069"/>
      <c r="J36" s="1070"/>
    </row>
    <row r="37" spans="1:10" s="749" customFormat="1" ht="59.25" customHeight="1">
      <c r="A37" s="1051" t="s">
        <v>268</v>
      </c>
      <c r="B37" s="1052"/>
      <c r="C37" s="1052"/>
      <c r="D37" s="1052"/>
      <c r="E37" s="1052"/>
      <c r="F37" s="1052"/>
      <c r="G37" s="1052"/>
      <c r="H37" s="1052"/>
      <c r="I37" s="1052"/>
      <c r="J37" s="1053"/>
    </row>
    <row r="38" spans="1:10" s="749" customFormat="1" ht="60.75" customHeight="1">
      <c r="A38" s="1054" t="s">
        <v>861</v>
      </c>
      <c r="B38" s="1055"/>
      <c r="C38" s="1055"/>
      <c r="D38" s="1055"/>
      <c r="E38" s="1055"/>
      <c r="F38" s="1055"/>
      <c r="G38" s="1055"/>
      <c r="H38" s="1055"/>
      <c r="I38" s="1055"/>
      <c r="J38" s="1056"/>
    </row>
    <row r="39" spans="1:10" s="749" customFormat="1" ht="82.5" customHeight="1" thickBot="1">
      <c r="A39" s="1057" t="s">
        <v>401</v>
      </c>
      <c r="B39" s="1058"/>
      <c r="C39" s="1058"/>
      <c r="D39" s="1058"/>
      <c r="E39" s="1058"/>
      <c r="F39" s="1058"/>
      <c r="G39" s="1058"/>
      <c r="H39" s="1058"/>
      <c r="I39" s="1058"/>
      <c r="J39" s="1059"/>
    </row>
  </sheetData>
  <sheetProtection/>
  <mergeCells count="34">
    <mergeCell ref="E36:J36"/>
    <mergeCell ref="A9:E9"/>
    <mergeCell ref="A37:J37"/>
    <mergeCell ref="A38:J38"/>
    <mergeCell ref="A39:J39"/>
    <mergeCell ref="A2:B2"/>
    <mergeCell ref="A33:E33"/>
    <mergeCell ref="A34:J34"/>
    <mergeCell ref="A35:J35"/>
    <mergeCell ref="A36:B36"/>
    <mergeCell ref="C36:D36"/>
    <mergeCell ref="F13:J13"/>
    <mergeCell ref="B15:B20"/>
    <mergeCell ref="B21:B22"/>
    <mergeCell ref="A32:E32"/>
    <mergeCell ref="A10:B10"/>
    <mergeCell ref="A11:J11"/>
    <mergeCell ref="A7:B7"/>
    <mergeCell ref="C7:E7"/>
    <mergeCell ref="A8:B8"/>
    <mergeCell ref="C8:E8"/>
    <mergeCell ref="A5:B5"/>
    <mergeCell ref="C5:D5"/>
    <mergeCell ref="A6:B6"/>
    <mergeCell ref="C6:J6"/>
    <mergeCell ref="A3:B3"/>
    <mergeCell ref="C3:D3"/>
    <mergeCell ref="E3:G3"/>
    <mergeCell ref="A4:B4"/>
    <mergeCell ref="C4:G4"/>
    <mergeCell ref="A1:J1"/>
    <mergeCell ref="C2:F2"/>
    <mergeCell ref="G2:H2"/>
    <mergeCell ref="I2:J2"/>
  </mergeCells>
  <printOptions/>
  <pageMargins left="0.45" right="0.53" top="1" bottom="1" header="0.5" footer="0.5"/>
  <pageSetup horizontalDpi="600" verticalDpi="600" orientation="landscape" pageOrder="overThenDown" paperSize="9" scale="50" r:id="rId2"/>
  <drawing r:id="rId1"/>
</worksheet>
</file>

<file path=xl/worksheets/sheet10.xml><?xml version="1.0" encoding="utf-8"?>
<worksheet xmlns="http://schemas.openxmlformats.org/spreadsheetml/2006/main" xmlns:r="http://schemas.openxmlformats.org/officeDocument/2006/relationships">
  <sheetPr>
    <tabColor theme="3" tint="0.39998000860214233"/>
  </sheetPr>
  <dimension ref="A1:J41"/>
  <sheetViews>
    <sheetView zoomScale="50" zoomScaleNormal="50" zoomScalePageLayoutView="0" workbookViewId="0" topLeftCell="A40">
      <selection activeCell="A13" sqref="A13:J13"/>
    </sheetView>
  </sheetViews>
  <sheetFormatPr defaultColWidth="9.140625" defaultRowHeight="12.75"/>
  <cols>
    <col min="1" max="1" width="20.7109375" style="5" customWidth="1"/>
    <col min="2" max="2" width="26.57421875" style="2" customWidth="1"/>
    <col min="3" max="3" width="49.28125" style="2" customWidth="1"/>
    <col min="4" max="4" width="21.7109375" style="3" customWidth="1"/>
    <col min="5" max="5" width="88.8515625" style="2" customWidth="1"/>
    <col min="6" max="6" width="16.28125" style="154" customWidth="1"/>
    <col min="7" max="7" width="19.421875" style="420" customWidth="1"/>
    <col min="8" max="8" width="15.57421875" style="1" customWidth="1"/>
    <col min="9" max="9" width="20.140625" style="1" customWidth="1"/>
    <col min="10" max="10" width="20.7109375" style="1" customWidth="1"/>
    <col min="11" max="16384" width="9.140625" style="1" customWidth="1"/>
  </cols>
  <sheetData>
    <row r="1" spans="1:10" ht="99" customHeight="1" thickBot="1">
      <c r="A1" s="1349" t="s">
        <v>665</v>
      </c>
      <c r="B1" s="1350"/>
      <c r="C1" s="1350"/>
      <c r="D1" s="1350"/>
      <c r="E1" s="1350"/>
      <c r="F1" s="1350"/>
      <c r="G1" s="1350"/>
      <c r="H1" s="1350"/>
      <c r="I1" s="1350"/>
      <c r="J1" s="1351"/>
    </row>
    <row r="2" spans="1:10" ht="68.25" customHeight="1" thickBot="1">
      <c r="A2" s="1355" t="s">
        <v>1219</v>
      </c>
      <c r="B2" s="1356"/>
      <c r="C2" s="1352" t="s">
        <v>830</v>
      </c>
      <c r="D2" s="1353"/>
      <c r="E2" s="1353"/>
      <c r="F2" s="1354"/>
      <c r="G2" s="1271" t="s">
        <v>1142</v>
      </c>
      <c r="H2" s="1177"/>
      <c r="I2" s="1271" t="s">
        <v>708</v>
      </c>
      <c r="J2" s="1178"/>
    </row>
    <row r="3" spans="1:10" ht="35.25" customHeight="1">
      <c r="A3" s="1341" t="s">
        <v>684</v>
      </c>
      <c r="B3" s="1342"/>
      <c r="C3" s="1342" t="s">
        <v>1007</v>
      </c>
      <c r="D3" s="1342"/>
      <c r="E3" s="307"/>
      <c r="F3" s="1343"/>
      <c r="G3" s="1343"/>
      <c r="H3" s="307"/>
      <c r="I3" s="307"/>
      <c r="J3" s="308"/>
    </row>
    <row r="4" spans="1:10" ht="39.75" customHeight="1">
      <c r="A4" s="309" t="s">
        <v>685</v>
      </c>
      <c r="B4" s="310"/>
      <c r="C4" s="1344" t="s">
        <v>693</v>
      </c>
      <c r="D4" s="1344"/>
      <c r="E4" s="311"/>
      <c r="F4" s="1345"/>
      <c r="G4" s="1345"/>
      <c r="H4" s="311"/>
      <c r="I4" s="311"/>
      <c r="J4" s="308"/>
    </row>
    <row r="5" spans="1:10" ht="34.5" customHeight="1">
      <c r="A5" s="312" t="s">
        <v>686</v>
      </c>
      <c r="B5" s="311"/>
      <c r="C5" s="313" t="s">
        <v>596</v>
      </c>
      <c r="D5" s="313"/>
      <c r="E5" s="313"/>
      <c r="F5" s="1331"/>
      <c r="G5" s="1331"/>
      <c r="H5" s="1331"/>
      <c r="I5" s="1331"/>
      <c r="J5" s="314"/>
    </row>
    <row r="6" spans="1:10" ht="30" customHeight="1">
      <c r="A6" s="315" t="s">
        <v>687</v>
      </c>
      <c r="B6" s="311"/>
      <c r="C6" s="313" t="s">
        <v>597</v>
      </c>
      <c r="D6" s="313"/>
      <c r="E6" s="311"/>
      <c r="F6" s="1332"/>
      <c r="G6" s="1332"/>
      <c r="H6" s="311"/>
      <c r="I6" s="311"/>
      <c r="J6" s="316"/>
    </row>
    <row r="7" spans="1:10" ht="30" customHeight="1">
      <c r="A7" s="315" t="s">
        <v>703</v>
      </c>
      <c r="B7" s="311"/>
      <c r="C7" s="1331" t="s">
        <v>445</v>
      </c>
      <c r="D7" s="1331"/>
      <c r="E7" s="311"/>
      <c r="F7" s="1332"/>
      <c r="G7" s="1332"/>
      <c r="H7" s="311"/>
      <c r="I7" s="311"/>
      <c r="J7" s="316"/>
    </row>
    <row r="8" spans="1:10" ht="27" customHeight="1">
      <c r="A8" s="315" t="s">
        <v>704</v>
      </c>
      <c r="B8" s="311"/>
      <c r="C8" s="313" t="s">
        <v>27</v>
      </c>
      <c r="D8" s="313"/>
      <c r="E8" s="313"/>
      <c r="F8" s="1331"/>
      <c r="G8" s="1331"/>
      <c r="H8" s="1331"/>
      <c r="I8" s="1331"/>
      <c r="J8" s="316"/>
    </row>
    <row r="9" spans="1:10" ht="30" customHeight="1">
      <c r="A9" s="315" t="s">
        <v>1141</v>
      </c>
      <c r="B9" s="311"/>
      <c r="C9" s="313" t="s">
        <v>1008</v>
      </c>
      <c r="D9" s="313"/>
      <c r="E9" s="313"/>
      <c r="F9" s="311"/>
      <c r="G9" s="419"/>
      <c r="H9" s="317"/>
      <c r="I9" s="317"/>
      <c r="J9" s="316"/>
    </row>
    <row r="10" spans="1:10" ht="29.25" customHeight="1" thickBot="1">
      <c r="A10" s="318" t="s">
        <v>193</v>
      </c>
      <c r="B10" s="319"/>
      <c r="C10" s="317"/>
      <c r="D10" s="319"/>
      <c r="E10" s="319"/>
      <c r="F10" s="311"/>
      <c r="G10" s="419"/>
      <c r="H10" s="317"/>
      <c r="I10" s="317"/>
      <c r="J10" s="316"/>
    </row>
    <row r="11" spans="1:10" ht="54.75" customHeight="1">
      <c r="A11" s="1333" t="s">
        <v>1009</v>
      </c>
      <c r="B11" s="1334"/>
      <c r="C11" s="1334"/>
      <c r="D11" s="1334"/>
      <c r="E11" s="1334"/>
      <c r="F11" s="1334"/>
      <c r="G11" s="1334"/>
      <c r="H11" s="1334"/>
      <c r="I11" s="1334"/>
      <c r="J11" s="1335"/>
    </row>
    <row r="12" spans="1:10" s="25" customFormat="1" ht="151.5" customHeight="1">
      <c r="A12" s="870" t="s">
        <v>1127</v>
      </c>
      <c r="B12" s="823" t="s">
        <v>751</v>
      </c>
      <c r="C12" s="822" t="s">
        <v>1118</v>
      </c>
      <c r="D12" s="824" t="s">
        <v>862</v>
      </c>
      <c r="E12" s="822" t="s">
        <v>752</v>
      </c>
      <c r="F12" s="825" t="s">
        <v>110</v>
      </c>
      <c r="G12" s="826" t="s">
        <v>113</v>
      </c>
      <c r="H12" s="827" t="s">
        <v>753</v>
      </c>
      <c r="I12" s="827" t="s">
        <v>111</v>
      </c>
      <c r="J12" s="871" t="s">
        <v>112</v>
      </c>
    </row>
    <row r="13" spans="1:10" s="25" customFormat="1" ht="27.75" customHeight="1">
      <c r="A13" s="1346"/>
      <c r="B13" s="1347"/>
      <c r="C13" s="1347"/>
      <c r="D13" s="1347"/>
      <c r="E13" s="1347"/>
      <c r="F13" s="1347"/>
      <c r="G13" s="1347"/>
      <c r="H13" s="1347"/>
      <c r="I13" s="1347"/>
      <c r="J13" s="1348"/>
    </row>
    <row r="14" spans="1:10" s="25" customFormat="1" ht="314.25" customHeight="1">
      <c r="A14" s="224" t="s">
        <v>130</v>
      </c>
      <c r="B14" s="224" t="s">
        <v>1125</v>
      </c>
      <c r="C14" s="235" t="s">
        <v>709</v>
      </c>
      <c r="D14" s="183" t="s">
        <v>341</v>
      </c>
      <c r="E14" s="136" t="s">
        <v>1085</v>
      </c>
      <c r="F14" s="1190" t="s">
        <v>1033</v>
      </c>
      <c r="G14" s="1190"/>
      <c r="H14" s="1190"/>
      <c r="I14" s="1190"/>
      <c r="J14" s="1190"/>
    </row>
    <row r="15" spans="1:10" s="25" customFormat="1" ht="252.75" customHeight="1">
      <c r="A15" s="224">
        <v>1</v>
      </c>
      <c r="B15" s="56" t="s">
        <v>711</v>
      </c>
      <c r="C15" s="56" t="s">
        <v>712</v>
      </c>
      <c r="D15" s="225" t="s">
        <v>692</v>
      </c>
      <c r="E15" s="56" t="s">
        <v>261</v>
      </c>
      <c r="F15" s="56">
        <v>5</v>
      </c>
      <c r="G15" s="352">
        <f aca="true" t="shared" si="0" ref="G15:G33">(F15/$F$34)*100</f>
        <v>6.41025641025641</v>
      </c>
      <c r="H15" s="235"/>
      <c r="I15" s="235"/>
      <c r="J15" s="235"/>
    </row>
    <row r="16" spans="1:10" s="25" customFormat="1" ht="138.75" customHeight="1">
      <c r="A16" s="224">
        <v>2</v>
      </c>
      <c r="B16" s="1336" t="s">
        <v>124</v>
      </c>
      <c r="C16" s="224" t="s">
        <v>1086</v>
      </c>
      <c r="D16" s="320" t="s">
        <v>700</v>
      </c>
      <c r="E16" s="224" t="s">
        <v>438</v>
      </c>
      <c r="F16" s="321">
        <v>5</v>
      </c>
      <c r="G16" s="352">
        <f t="shared" si="0"/>
        <v>6.41025641025641</v>
      </c>
      <c r="H16" s="235"/>
      <c r="I16" s="235"/>
      <c r="J16" s="235"/>
    </row>
    <row r="17" spans="1:10" s="25" customFormat="1" ht="134.25" customHeight="1">
      <c r="A17" s="224">
        <v>4</v>
      </c>
      <c r="B17" s="1337"/>
      <c r="C17" s="224" t="s">
        <v>545</v>
      </c>
      <c r="D17" s="409">
        <v>6388</v>
      </c>
      <c r="E17" s="224" t="s">
        <v>439</v>
      </c>
      <c r="F17" s="224">
        <v>3</v>
      </c>
      <c r="G17" s="352">
        <f t="shared" si="0"/>
        <v>3.8461538461538463</v>
      </c>
      <c r="H17" s="235"/>
      <c r="I17" s="235"/>
      <c r="J17" s="235"/>
    </row>
    <row r="18" spans="1:10" s="4" customFormat="1" ht="270" customHeight="1">
      <c r="A18" s="224">
        <v>5</v>
      </c>
      <c r="B18" s="224" t="s">
        <v>441</v>
      </c>
      <c r="C18" s="224" t="s">
        <v>544</v>
      </c>
      <c r="D18" s="409">
        <v>12718</v>
      </c>
      <c r="E18" s="224" t="s">
        <v>440</v>
      </c>
      <c r="F18" s="224">
        <v>3</v>
      </c>
      <c r="G18" s="352">
        <f t="shared" si="0"/>
        <v>3.8461538461538463</v>
      </c>
      <c r="H18" s="224"/>
      <c r="I18" s="224"/>
      <c r="J18" s="224"/>
    </row>
    <row r="19" spans="1:10" s="4" customFormat="1" ht="236.25" customHeight="1">
      <c r="A19" s="224">
        <v>6</v>
      </c>
      <c r="B19" s="1338" t="s">
        <v>1197</v>
      </c>
      <c r="C19" s="1339" t="s">
        <v>443</v>
      </c>
      <c r="D19" s="183" t="s">
        <v>341</v>
      </c>
      <c r="E19" s="224" t="s">
        <v>442</v>
      </c>
      <c r="F19" s="321">
        <v>2</v>
      </c>
      <c r="G19" s="352">
        <f t="shared" si="0"/>
        <v>2.564102564102564</v>
      </c>
      <c r="H19" s="224"/>
      <c r="I19" s="224"/>
      <c r="J19" s="224"/>
    </row>
    <row r="20" spans="1:10" s="4" customFormat="1" ht="89.25" customHeight="1">
      <c r="A20" s="224">
        <v>7</v>
      </c>
      <c r="B20" s="1338"/>
      <c r="C20" s="1339"/>
      <c r="D20" s="416" t="s">
        <v>341</v>
      </c>
      <c r="E20" s="415" t="s">
        <v>444</v>
      </c>
      <c r="F20" s="321">
        <v>2</v>
      </c>
      <c r="G20" s="352">
        <f t="shared" si="0"/>
        <v>2.564102564102564</v>
      </c>
      <c r="H20" s="224"/>
      <c r="I20" s="224"/>
      <c r="J20" s="224"/>
    </row>
    <row r="21" spans="1:10" ht="219.75" customHeight="1">
      <c r="A21" s="224">
        <v>8</v>
      </c>
      <c r="B21" s="224" t="s">
        <v>28</v>
      </c>
      <c r="C21" s="224" t="s">
        <v>29</v>
      </c>
      <c r="D21" s="224" t="s">
        <v>416</v>
      </c>
      <c r="E21" s="224" t="s">
        <v>584</v>
      </c>
      <c r="F21" s="224">
        <v>5</v>
      </c>
      <c r="G21" s="352">
        <f t="shared" si="0"/>
        <v>6.41025641025641</v>
      </c>
      <c r="H21" s="224"/>
      <c r="I21" s="224"/>
      <c r="J21" s="224"/>
    </row>
    <row r="22" spans="1:10" ht="190.5" customHeight="1">
      <c r="A22" s="224">
        <v>9</v>
      </c>
      <c r="B22" s="136" t="s">
        <v>1097</v>
      </c>
      <c r="C22" s="136" t="s">
        <v>1100</v>
      </c>
      <c r="D22" s="224" t="s">
        <v>588</v>
      </c>
      <c r="E22" s="136" t="s">
        <v>594</v>
      </c>
      <c r="F22" s="136">
        <v>5</v>
      </c>
      <c r="G22" s="352">
        <f t="shared" si="0"/>
        <v>6.41025641025641</v>
      </c>
      <c r="H22" s="224"/>
      <c r="I22" s="224"/>
      <c r="J22" s="224"/>
    </row>
    <row r="23" spans="1:10" ht="270" customHeight="1">
      <c r="A23" s="224">
        <v>10</v>
      </c>
      <c r="B23" s="592" t="s">
        <v>119</v>
      </c>
      <c r="C23" s="126" t="s">
        <v>595</v>
      </c>
      <c r="D23" s="77" t="s">
        <v>700</v>
      </c>
      <c r="E23" s="136" t="s">
        <v>120</v>
      </c>
      <c r="F23" s="88">
        <v>3</v>
      </c>
      <c r="G23" s="352">
        <f t="shared" si="0"/>
        <v>3.8461538461538463</v>
      </c>
      <c r="H23" s="224"/>
      <c r="I23" s="224"/>
      <c r="J23" s="224"/>
    </row>
    <row r="24" spans="1:10" ht="181.5" customHeight="1">
      <c r="A24" s="224">
        <v>11</v>
      </c>
      <c r="B24" s="224" t="s">
        <v>305</v>
      </c>
      <c r="C24" s="224" t="s">
        <v>587</v>
      </c>
      <c r="D24" s="224" t="s">
        <v>700</v>
      </c>
      <c r="E24" s="224" t="s">
        <v>585</v>
      </c>
      <c r="F24" s="224">
        <v>5</v>
      </c>
      <c r="G24" s="352">
        <f t="shared" si="0"/>
        <v>6.41025641025641</v>
      </c>
      <c r="H24" s="224"/>
      <c r="I24" s="224"/>
      <c r="J24" s="224"/>
    </row>
    <row r="25" spans="1:10" ht="144.75" customHeight="1">
      <c r="A25" s="224">
        <v>12</v>
      </c>
      <c r="B25" s="224" t="s">
        <v>1011</v>
      </c>
      <c r="C25" s="224" t="s">
        <v>1098</v>
      </c>
      <c r="D25" s="417" t="s">
        <v>586</v>
      </c>
      <c r="E25" s="224" t="s">
        <v>968</v>
      </c>
      <c r="F25" s="224">
        <v>5</v>
      </c>
      <c r="G25" s="352">
        <f t="shared" si="0"/>
        <v>6.41025641025641</v>
      </c>
      <c r="H25" s="224"/>
      <c r="I25" s="224"/>
      <c r="J25" s="224"/>
    </row>
    <row r="26" spans="1:10" ht="141" customHeight="1">
      <c r="A26" s="224">
        <v>13</v>
      </c>
      <c r="B26" s="224" t="s">
        <v>1096</v>
      </c>
      <c r="C26" s="224" t="s">
        <v>1099</v>
      </c>
      <c r="D26" s="323" t="s">
        <v>1145</v>
      </c>
      <c r="E26" s="224" t="s">
        <v>1010</v>
      </c>
      <c r="F26" s="224">
        <v>5</v>
      </c>
      <c r="G26" s="352">
        <f t="shared" si="0"/>
        <v>6.41025641025641</v>
      </c>
      <c r="H26" s="224"/>
      <c r="I26" s="224"/>
      <c r="J26" s="224"/>
    </row>
    <row r="27" spans="1:10" ht="163.5" customHeight="1">
      <c r="A27" s="224">
        <v>14</v>
      </c>
      <c r="B27" s="224" t="s">
        <v>1123</v>
      </c>
      <c r="C27" s="292" t="s">
        <v>1087</v>
      </c>
      <c r="D27" s="225" t="s">
        <v>700</v>
      </c>
      <c r="E27" s="292" t="s">
        <v>333</v>
      </c>
      <c r="F27" s="224">
        <v>2</v>
      </c>
      <c r="G27" s="352">
        <f t="shared" si="0"/>
        <v>2.564102564102564</v>
      </c>
      <c r="H27" s="224"/>
      <c r="I27" s="224"/>
      <c r="J27" s="224"/>
    </row>
    <row r="28" spans="1:10" ht="152.25" customHeight="1">
      <c r="A28" s="224">
        <v>15</v>
      </c>
      <c r="B28" s="224" t="s">
        <v>306</v>
      </c>
      <c r="C28" s="224" t="s">
        <v>307</v>
      </c>
      <c r="D28" s="224" t="s">
        <v>1012</v>
      </c>
      <c r="E28" s="224" t="s">
        <v>589</v>
      </c>
      <c r="F28" s="224">
        <v>5</v>
      </c>
      <c r="G28" s="352">
        <f t="shared" si="0"/>
        <v>6.41025641025641</v>
      </c>
      <c r="H28" s="224"/>
      <c r="I28" s="224"/>
      <c r="J28" s="224"/>
    </row>
    <row r="29" spans="1:10" ht="174" customHeight="1">
      <c r="A29" s="224">
        <v>16</v>
      </c>
      <c r="B29" s="1336" t="s">
        <v>1136</v>
      </c>
      <c r="C29" s="224" t="s">
        <v>590</v>
      </c>
      <c r="D29" s="224" t="s">
        <v>592</v>
      </c>
      <c r="E29" s="224" t="s">
        <v>593</v>
      </c>
      <c r="F29" s="224">
        <v>5</v>
      </c>
      <c r="G29" s="352">
        <f t="shared" si="0"/>
        <v>6.41025641025641</v>
      </c>
      <c r="H29" s="224"/>
      <c r="I29" s="224"/>
      <c r="J29" s="224"/>
    </row>
    <row r="30" spans="1:10" ht="154.5" customHeight="1">
      <c r="A30" s="224">
        <v>17</v>
      </c>
      <c r="B30" s="1337"/>
      <c r="C30" s="224" t="s">
        <v>1006</v>
      </c>
      <c r="D30" s="224" t="s">
        <v>692</v>
      </c>
      <c r="E30" s="224" t="s">
        <v>591</v>
      </c>
      <c r="F30" s="224">
        <v>5</v>
      </c>
      <c r="G30" s="352">
        <f t="shared" si="0"/>
        <v>6.41025641025641</v>
      </c>
      <c r="H30" s="224"/>
      <c r="I30" s="224"/>
      <c r="J30" s="224"/>
    </row>
    <row r="31" spans="1:10" ht="199.5" customHeight="1">
      <c r="A31" s="224">
        <v>18</v>
      </c>
      <c r="B31" s="1095" t="s">
        <v>262</v>
      </c>
      <c r="C31" s="294" t="s">
        <v>263</v>
      </c>
      <c r="D31" s="295" t="s">
        <v>264</v>
      </c>
      <c r="E31" s="296" t="s">
        <v>265</v>
      </c>
      <c r="F31" s="293">
        <v>3</v>
      </c>
      <c r="G31" s="352">
        <f t="shared" si="0"/>
        <v>3.8461538461538463</v>
      </c>
      <c r="H31" s="224"/>
      <c r="I31" s="224"/>
      <c r="J31" s="224"/>
    </row>
    <row r="32" spans="1:10" ht="177" customHeight="1">
      <c r="A32" s="224">
        <v>19</v>
      </c>
      <c r="B32" s="1096"/>
      <c r="C32" s="294" t="s">
        <v>741</v>
      </c>
      <c r="D32" s="295" t="s">
        <v>264</v>
      </c>
      <c r="E32" s="296" t="s">
        <v>742</v>
      </c>
      <c r="F32" s="293">
        <v>5</v>
      </c>
      <c r="G32" s="352">
        <f t="shared" si="0"/>
        <v>6.41025641025641</v>
      </c>
      <c r="H32" s="224"/>
      <c r="I32" s="224"/>
      <c r="J32" s="224"/>
    </row>
    <row r="33" spans="1:10" ht="109.5" customHeight="1">
      <c r="A33" s="224">
        <v>10</v>
      </c>
      <c r="B33" s="56" t="s">
        <v>743</v>
      </c>
      <c r="C33" s="294" t="s">
        <v>744</v>
      </c>
      <c r="D33" s="295" t="s">
        <v>264</v>
      </c>
      <c r="E33" s="296" t="s">
        <v>745</v>
      </c>
      <c r="F33" s="293">
        <v>5</v>
      </c>
      <c r="G33" s="352">
        <f t="shared" si="0"/>
        <v>6.41025641025641</v>
      </c>
      <c r="H33" s="224"/>
      <c r="I33" s="224"/>
      <c r="J33" s="224"/>
    </row>
    <row r="34" spans="1:10" s="26" customFormat="1" ht="43.5" customHeight="1">
      <c r="A34" s="1330" t="s">
        <v>668</v>
      </c>
      <c r="B34" s="1330"/>
      <c r="C34" s="1330"/>
      <c r="D34" s="1330"/>
      <c r="E34" s="1330"/>
      <c r="F34" s="872">
        <f>SUM(F15:F33)</f>
        <v>78</v>
      </c>
      <c r="G34" s="873"/>
      <c r="H34" s="324"/>
      <c r="I34" s="324"/>
      <c r="J34" s="324"/>
    </row>
    <row r="35" spans="1:10" s="26" customFormat="1" ht="50.25" customHeight="1">
      <c r="A35" s="1330" t="s">
        <v>667</v>
      </c>
      <c r="B35" s="1330"/>
      <c r="C35" s="1330"/>
      <c r="D35" s="1330"/>
      <c r="E35" s="1330"/>
      <c r="F35" s="872"/>
      <c r="G35" s="873">
        <f>SUM(G15:G34)</f>
        <v>99.99999999999997</v>
      </c>
      <c r="H35" s="325"/>
      <c r="I35" s="326"/>
      <c r="J35" s="593"/>
    </row>
    <row r="36" spans="1:10" s="27" customFormat="1" ht="87" customHeight="1">
      <c r="A36" s="1329" t="s">
        <v>860</v>
      </c>
      <c r="B36" s="1329"/>
      <c r="C36" s="1329"/>
      <c r="D36" s="1329"/>
      <c r="E36" s="1329"/>
      <c r="F36" s="1329"/>
      <c r="G36" s="1329"/>
      <c r="H36" s="1329"/>
      <c r="I36" s="1329"/>
      <c r="J36" s="1329"/>
    </row>
    <row r="37" spans="1:10" s="27" customFormat="1" ht="44.25" customHeight="1">
      <c r="A37" s="1329" t="s">
        <v>1134</v>
      </c>
      <c r="B37" s="1329"/>
      <c r="C37" s="1329"/>
      <c r="D37" s="1329"/>
      <c r="E37" s="1329"/>
      <c r="F37" s="1329"/>
      <c r="G37" s="1329"/>
      <c r="H37" s="1329"/>
      <c r="I37" s="1329"/>
      <c r="J37" s="1329"/>
    </row>
    <row r="38" spans="1:10" s="27" customFormat="1" ht="74.25" customHeight="1">
      <c r="A38" s="1340" t="s">
        <v>1131</v>
      </c>
      <c r="B38" s="1340"/>
      <c r="C38" s="1340"/>
      <c r="D38" s="1340" t="s">
        <v>1130</v>
      </c>
      <c r="E38" s="1340"/>
      <c r="F38" s="1340" t="s">
        <v>1132</v>
      </c>
      <c r="G38" s="1340"/>
      <c r="H38" s="1340"/>
      <c r="I38" s="1340"/>
      <c r="J38" s="1340"/>
    </row>
    <row r="39" spans="1:10" s="27" customFormat="1" ht="59.25" customHeight="1">
      <c r="A39" s="1189" t="s">
        <v>268</v>
      </c>
      <c r="B39" s="1189"/>
      <c r="C39" s="1189"/>
      <c r="D39" s="1189"/>
      <c r="E39" s="1189"/>
      <c r="F39" s="1189"/>
      <c r="G39" s="1189"/>
      <c r="H39" s="1189"/>
      <c r="I39" s="1189"/>
      <c r="J39" s="1189"/>
    </row>
    <row r="40" spans="1:10" s="27" customFormat="1" ht="76.5" customHeight="1">
      <c r="A40" s="1188" t="s">
        <v>269</v>
      </c>
      <c r="B40" s="1188"/>
      <c r="C40" s="1188"/>
      <c r="D40" s="1188"/>
      <c r="E40" s="1188"/>
      <c r="F40" s="1188"/>
      <c r="G40" s="1188"/>
      <c r="H40" s="1188"/>
      <c r="I40" s="1188"/>
      <c r="J40" s="1188"/>
    </row>
    <row r="41" spans="1:10" s="27" customFormat="1" ht="72" customHeight="1">
      <c r="A41" s="1169" t="s">
        <v>97</v>
      </c>
      <c r="B41" s="1169"/>
      <c r="C41" s="1169"/>
      <c r="D41" s="1169"/>
      <c r="E41" s="1169"/>
      <c r="F41" s="1169"/>
      <c r="G41" s="1169"/>
      <c r="H41" s="1169"/>
      <c r="I41" s="1169"/>
      <c r="J41" s="1169"/>
    </row>
  </sheetData>
  <sheetProtection/>
  <mergeCells count="33">
    <mergeCell ref="A1:J1"/>
    <mergeCell ref="C2:F2"/>
    <mergeCell ref="G2:H2"/>
    <mergeCell ref="I2:J2"/>
    <mergeCell ref="A2:B2"/>
    <mergeCell ref="F14:J14"/>
    <mergeCell ref="A36:J36"/>
    <mergeCell ref="A3:B3"/>
    <mergeCell ref="C3:D3"/>
    <mergeCell ref="F3:G3"/>
    <mergeCell ref="C4:D4"/>
    <mergeCell ref="F4:G4"/>
    <mergeCell ref="A13:J13"/>
    <mergeCell ref="A40:J40"/>
    <mergeCell ref="A41:J41"/>
    <mergeCell ref="B19:B20"/>
    <mergeCell ref="C19:C20"/>
    <mergeCell ref="B29:B30"/>
    <mergeCell ref="B31:B32"/>
    <mergeCell ref="D38:E38"/>
    <mergeCell ref="F38:J38"/>
    <mergeCell ref="A38:C38"/>
    <mergeCell ref="A35:E35"/>
    <mergeCell ref="A37:J37"/>
    <mergeCell ref="A39:J39"/>
    <mergeCell ref="A34:E34"/>
    <mergeCell ref="F5:I5"/>
    <mergeCell ref="F6:G6"/>
    <mergeCell ref="F8:I8"/>
    <mergeCell ref="A11:J11"/>
    <mergeCell ref="C7:D7"/>
    <mergeCell ref="F7:G7"/>
    <mergeCell ref="B16:B17"/>
  </mergeCells>
  <printOptions/>
  <pageMargins left="0.7" right="0.7" top="0.75" bottom="0.75" header="0.3" footer="0.3"/>
  <pageSetup horizontalDpi="600" verticalDpi="600" orientation="landscape" pageOrder="overThenDown" paperSize="9" scale="45" r:id="rId2"/>
  <headerFooter>
    <oddFooter>&amp;CPagina &amp;P di &amp;N</oddFooter>
  </headerFooter>
  <drawing r:id="rId1"/>
</worksheet>
</file>

<file path=xl/worksheets/sheet11.xml><?xml version="1.0" encoding="utf-8"?>
<worksheet xmlns="http://schemas.openxmlformats.org/spreadsheetml/2006/main" xmlns:r="http://schemas.openxmlformats.org/officeDocument/2006/relationships">
  <sheetPr>
    <tabColor theme="3" tint="0.39998000860214233"/>
  </sheetPr>
  <dimension ref="A1:IV36"/>
  <sheetViews>
    <sheetView zoomScale="75" zoomScaleNormal="75" zoomScalePageLayoutView="0" workbookViewId="0" topLeftCell="A28">
      <selection activeCell="D10" sqref="D10"/>
    </sheetView>
  </sheetViews>
  <sheetFormatPr defaultColWidth="9.140625" defaultRowHeight="12.75"/>
  <cols>
    <col min="1" max="1" width="16.421875" style="108" customWidth="1"/>
    <col min="2" max="2" width="40.00390625" style="29" customWidth="1"/>
    <col min="3" max="3" width="37.00390625" style="29" customWidth="1"/>
    <col min="4" max="4" width="12.57421875" style="29" customWidth="1"/>
    <col min="5" max="5" width="73.57421875" style="29" customWidth="1"/>
    <col min="6" max="6" width="12.8515625" style="29" customWidth="1"/>
    <col min="7" max="8" width="13.7109375" style="60" customWidth="1"/>
    <col min="9" max="10" width="15.140625" style="60" customWidth="1"/>
    <col min="11" max="16384" width="9.140625" style="60" customWidth="1"/>
  </cols>
  <sheetData>
    <row r="1" spans="1:10" ht="75" customHeight="1" thickBot="1">
      <c r="A1" s="1197" t="s">
        <v>665</v>
      </c>
      <c r="B1" s="1198"/>
      <c r="C1" s="1198"/>
      <c r="D1" s="1198"/>
      <c r="E1" s="1198"/>
      <c r="F1" s="1198"/>
      <c r="G1" s="1198"/>
      <c r="H1" s="1198"/>
      <c r="I1" s="1198"/>
      <c r="J1" s="1199"/>
    </row>
    <row r="2" spans="1:10" ht="47.25" customHeight="1" thickBot="1">
      <c r="A2" s="1060" t="s">
        <v>1220</v>
      </c>
      <c r="B2" s="1061"/>
      <c r="C2" s="1271" t="s">
        <v>51</v>
      </c>
      <c r="D2" s="1177"/>
      <c r="E2" s="1177"/>
      <c r="F2" s="1178"/>
      <c r="G2" s="1271" t="s">
        <v>1142</v>
      </c>
      <c r="H2" s="1177"/>
      <c r="I2" s="1200" t="s">
        <v>708</v>
      </c>
      <c r="J2" s="1201"/>
    </row>
    <row r="3" spans="1:10" ht="18.75" customHeight="1">
      <c r="A3" s="1373" t="s">
        <v>684</v>
      </c>
      <c r="B3" s="1196"/>
      <c r="C3" s="1374" t="s">
        <v>951</v>
      </c>
      <c r="D3" s="1374"/>
      <c r="E3" s="1374"/>
      <c r="F3" s="1374"/>
      <c r="G3" s="260"/>
      <c r="H3" s="260"/>
      <c r="I3" s="260"/>
      <c r="J3" s="261"/>
    </row>
    <row r="4" spans="1:10" ht="15.75">
      <c r="A4" s="1180" t="s">
        <v>685</v>
      </c>
      <c r="B4" s="1161"/>
      <c r="C4" s="1161" t="s">
        <v>495</v>
      </c>
      <c r="D4" s="1161"/>
      <c r="E4" s="1161"/>
      <c r="F4" s="1161"/>
      <c r="G4" s="263"/>
      <c r="H4" s="263"/>
      <c r="I4" s="263"/>
      <c r="J4" s="262"/>
    </row>
    <row r="5" spans="1:10" ht="15.75">
      <c r="A5" s="1167" t="s">
        <v>686</v>
      </c>
      <c r="B5" s="1163"/>
      <c r="C5" s="1163" t="s">
        <v>715</v>
      </c>
      <c r="D5" s="1163"/>
      <c r="E5" s="1163"/>
      <c r="F5" s="265"/>
      <c r="G5" s="263"/>
      <c r="H5" s="263"/>
      <c r="I5" s="263"/>
      <c r="J5" s="262"/>
    </row>
    <row r="6" spans="1:10" ht="15.75">
      <c r="A6" s="266" t="s">
        <v>687</v>
      </c>
      <c r="B6" s="265"/>
      <c r="C6" s="1163" t="s">
        <v>952</v>
      </c>
      <c r="D6" s="1163"/>
      <c r="E6" s="1163"/>
      <c r="F6" s="264"/>
      <c r="G6" s="263"/>
      <c r="H6" s="263"/>
      <c r="I6" s="263"/>
      <c r="J6" s="262"/>
    </row>
    <row r="7" spans="1:10" ht="15.75">
      <c r="A7" s="267" t="s">
        <v>703</v>
      </c>
      <c r="B7" s="265"/>
      <c r="C7" s="265"/>
      <c r="D7" s="265"/>
      <c r="E7" s="265"/>
      <c r="F7" s="265"/>
      <c r="G7" s="263"/>
      <c r="H7" s="263"/>
      <c r="I7" s="263"/>
      <c r="J7" s="262"/>
    </row>
    <row r="8" spans="1:10" ht="15.75">
      <c r="A8" s="1167" t="s">
        <v>688</v>
      </c>
      <c r="B8" s="1163"/>
      <c r="C8" s="1163"/>
      <c r="D8" s="265"/>
      <c r="E8" s="265"/>
      <c r="F8" s="265"/>
      <c r="G8" s="263"/>
      <c r="H8" s="263"/>
      <c r="I8" s="263"/>
      <c r="J8" s="262"/>
    </row>
    <row r="9" spans="1:10" ht="15.75">
      <c r="A9" s="406" t="s">
        <v>923</v>
      </c>
      <c r="B9" s="264"/>
      <c r="C9" s="264"/>
      <c r="D9" s="264"/>
      <c r="E9" s="264"/>
      <c r="F9" s="265"/>
      <c r="G9" s="263"/>
      <c r="H9" s="263"/>
      <c r="I9" s="263"/>
      <c r="J9" s="262"/>
    </row>
    <row r="10" spans="1:10" ht="16.5" thickBot="1">
      <c r="A10" s="1191" t="s">
        <v>689</v>
      </c>
      <c r="B10" s="1192"/>
      <c r="C10" s="268" t="s">
        <v>436</v>
      </c>
      <c r="D10" s="341"/>
      <c r="E10" s="341"/>
      <c r="F10" s="341"/>
      <c r="G10" s="269"/>
      <c r="H10" s="269"/>
      <c r="I10" s="269"/>
      <c r="J10" s="270"/>
    </row>
    <row r="11" spans="1:10" ht="20.25" customHeight="1" thickBot="1">
      <c r="A11" s="1181" t="s">
        <v>953</v>
      </c>
      <c r="B11" s="1182"/>
      <c r="C11" s="1182"/>
      <c r="D11" s="1182"/>
      <c r="E11" s="1182"/>
      <c r="F11" s="1182"/>
      <c r="G11" s="1182"/>
      <c r="H11" s="1182"/>
      <c r="I11" s="1182"/>
      <c r="J11" s="1183"/>
    </row>
    <row r="12" spans="1:10" s="61" customFormat="1" ht="106.5" customHeight="1" thickBot="1">
      <c r="A12" s="852" t="s">
        <v>569</v>
      </c>
      <c r="B12" s="786" t="s">
        <v>751</v>
      </c>
      <c r="C12" s="853" t="s">
        <v>1118</v>
      </c>
      <c r="D12" s="854" t="s">
        <v>1035</v>
      </c>
      <c r="E12" s="874" t="s">
        <v>752</v>
      </c>
      <c r="F12" s="856" t="s">
        <v>110</v>
      </c>
      <c r="G12" s="857" t="s">
        <v>113</v>
      </c>
      <c r="H12" s="857" t="s">
        <v>753</v>
      </c>
      <c r="I12" s="857" t="s">
        <v>111</v>
      </c>
      <c r="J12" s="858" t="s">
        <v>112</v>
      </c>
    </row>
    <row r="13" spans="1:10" s="61" customFormat="1" ht="16.5" thickBot="1">
      <c r="A13" s="1369"/>
      <c r="B13" s="1370"/>
      <c r="C13" s="1370"/>
      <c r="D13" s="1370"/>
      <c r="E13" s="1370"/>
      <c r="F13" s="1370"/>
      <c r="G13" s="1370"/>
      <c r="H13" s="1370"/>
      <c r="I13" s="1370"/>
      <c r="J13" s="1371"/>
    </row>
    <row r="14" spans="1:10" s="61" customFormat="1" ht="233.25" customHeight="1">
      <c r="A14" s="423" t="s">
        <v>130</v>
      </c>
      <c r="B14" s="224" t="s">
        <v>1125</v>
      </c>
      <c r="C14" s="235" t="s">
        <v>709</v>
      </c>
      <c r="D14" s="422" t="s">
        <v>341</v>
      </c>
      <c r="E14" s="136" t="s">
        <v>965</v>
      </c>
      <c r="F14" s="1190" t="s">
        <v>517</v>
      </c>
      <c r="G14" s="1190"/>
      <c r="H14" s="1190"/>
      <c r="I14" s="1190"/>
      <c r="J14" s="1357"/>
    </row>
    <row r="15" spans="1:10" s="61" customFormat="1" ht="201" customHeight="1">
      <c r="A15" s="381">
        <v>1</v>
      </c>
      <c r="B15" s="56" t="s">
        <v>711</v>
      </c>
      <c r="C15" s="56" t="s">
        <v>712</v>
      </c>
      <c r="D15" s="225" t="s">
        <v>692</v>
      </c>
      <c r="E15" s="234" t="s">
        <v>261</v>
      </c>
      <c r="F15" s="56">
        <v>5</v>
      </c>
      <c r="G15" s="68">
        <f aca="true" t="shared" si="0" ref="G15:G27">(F15/$F$28)*100</f>
        <v>7.936507936507936</v>
      </c>
      <c r="H15" s="235"/>
      <c r="I15" s="235"/>
      <c r="J15" s="236"/>
    </row>
    <row r="16" spans="1:10" s="61" customFormat="1" ht="197.25" customHeight="1">
      <c r="A16" s="106">
        <v>2</v>
      </c>
      <c r="B16" s="1092" t="s">
        <v>813</v>
      </c>
      <c r="C16" s="1328" t="s">
        <v>435</v>
      </c>
      <c r="D16" s="1375" t="s">
        <v>348</v>
      </c>
      <c r="E16" s="56" t="s">
        <v>518</v>
      </c>
      <c r="F16" s="20">
        <v>5</v>
      </c>
      <c r="G16" s="68">
        <f t="shared" si="0"/>
        <v>7.936507936507936</v>
      </c>
      <c r="H16" s="20"/>
      <c r="I16" s="20"/>
      <c r="J16" s="21"/>
    </row>
    <row r="17" spans="1:10" s="61" customFormat="1" ht="198" customHeight="1">
      <c r="A17" s="106">
        <v>3</v>
      </c>
      <c r="B17" s="1093"/>
      <c r="C17" s="1328"/>
      <c r="D17" s="1375"/>
      <c r="E17" s="56" t="s">
        <v>520</v>
      </c>
      <c r="F17" s="20">
        <v>5</v>
      </c>
      <c r="G17" s="68">
        <f t="shared" si="0"/>
        <v>7.936507936507936</v>
      </c>
      <c r="H17" s="20"/>
      <c r="I17" s="22"/>
      <c r="J17" s="21"/>
    </row>
    <row r="18" spans="1:10" s="61" customFormat="1" ht="107.25" customHeight="1">
      <c r="A18" s="106">
        <v>4</v>
      </c>
      <c r="B18" s="1093"/>
      <c r="C18" s="1328"/>
      <c r="D18" s="1375"/>
      <c r="E18" s="56" t="s">
        <v>1017</v>
      </c>
      <c r="F18" s="20">
        <v>5</v>
      </c>
      <c r="G18" s="68">
        <f t="shared" si="0"/>
        <v>7.936507936507936</v>
      </c>
      <c r="H18" s="20"/>
      <c r="I18" s="22"/>
      <c r="J18" s="21"/>
    </row>
    <row r="19" spans="1:10" s="61" customFormat="1" ht="96.75" customHeight="1">
      <c r="A19" s="137">
        <v>5</v>
      </c>
      <c r="B19" s="1094"/>
      <c r="C19" s="188" t="s">
        <v>431</v>
      </c>
      <c r="D19" s="195" t="s">
        <v>348</v>
      </c>
      <c r="E19" s="375" t="s">
        <v>519</v>
      </c>
      <c r="F19" s="20">
        <v>5</v>
      </c>
      <c r="G19" s="68">
        <f t="shared" si="0"/>
        <v>7.936507936507936</v>
      </c>
      <c r="H19" s="20"/>
      <c r="I19" s="22"/>
      <c r="J19" s="21"/>
    </row>
    <row r="20" spans="1:10" ht="144" customHeight="1">
      <c r="A20" s="138">
        <v>6</v>
      </c>
      <c r="B20" s="424" t="s">
        <v>432</v>
      </c>
      <c r="C20" s="20" t="s">
        <v>434</v>
      </c>
      <c r="D20" s="425" t="s">
        <v>348</v>
      </c>
      <c r="E20" s="426" t="s">
        <v>433</v>
      </c>
      <c r="F20" s="12">
        <v>5</v>
      </c>
      <c r="G20" s="68">
        <f t="shared" si="0"/>
        <v>7.936507936507936</v>
      </c>
      <c r="H20" s="11"/>
      <c r="I20" s="15"/>
      <c r="J20" s="14"/>
    </row>
    <row r="21" spans="1:10" ht="66.75" customHeight="1">
      <c r="A21" s="138">
        <v>7</v>
      </c>
      <c r="B21" s="20" t="s">
        <v>318</v>
      </c>
      <c r="C21" s="20" t="s">
        <v>967</v>
      </c>
      <c r="D21" s="127">
        <v>0.981</v>
      </c>
      <c r="E21" s="20" t="s">
        <v>966</v>
      </c>
      <c r="F21" s="12">
        <v>5</v>
      </c>
      <c r="G21" s="68">
        <f t="shared" si="0"/>
        <v>7.936507936507936</v>
      </c>
      <c r="H21" s="12"/>
      <c r="I21" s="13"/>
      <c r="J21" s="14"/>
    </row>
    <row r="22" spans="1:19" ht="87" customHeight="1">
      <c r="A22" s="106">
        <v>8</v>
      </c>
      <c r="B22" s="24" t="s">
        <v>319</v>
      </c>
      <c r="C22" s="50" t="s">
        <v>191</v>
      </c>
      <c r="D22" s="80" t="s">
        <v>317</v>
      </c>
      <c r="E22" s="10" t="s">
        <v>963</v>
      </c>
      <c r="F22" s="110">
        <v>5</v>
      </c>
      <c r="G22" s="68">
        <f t="shared" si="0"/>
        <v>7.936507936507936</v>
      </c>
      <c r="H22" s="12"/>
      <c r="I22" s="12"/>
      <c r="J22" s="139"/>
      <c r="K22" s="129"/>
      <c r="L22" s="129"/>
      <c r="M22" s="129"/>
      <c r="N22" s="129"/>
      <c r="O22" s="129"/>
      <c r="P22" s="129"/>
      <c r="Q22" s="129"/>
      <c r="R22" s="129"/>
      <c r="S22" s="129"/>
    </row>
    <row r="23" spans="1:256" ht="89.25" customHeight="1">
      <c r="A23" s="106">
        <v>9</v>
      </c>
      <c r="B23" s="112" t="s">
        <v>947</v>
      </c>
      <c r="C23" s="20" t="s">
        <v>948</v>
      </c>
      <c r="D23" s="128" t="s">
        <v>949</v>
      </c>
      <c r="E23" s="20" t="s">
        <v>950</v>
      </c>
      <c r="F23" s="12">
        <v>5</v>
      </c>
      <c r="G23" s="68">
        <f t="shared" si="0"/>
        <v>7.936507936507936</v>
      </c>
      <c r="H23" s="12"/>
      <c r="I23" s="20"/>
      <c r="J23" s="140"/>
      <c r="K23" s="123"/>
      <c r="L23" s="130"/>
      <c r="M23" s="123"/>
      <c r="N23" s="131"/>
      <c r="O23" s="132"/>
      <c r="P23" s="131"/>
      <c r="Q23" s="123"/>
      <c r="R23" s="123"/>
      <c r="S23" s="123"/>
      <c r="T23" s="148"/>
      <c r="U23" s="96"/>
      <c r="V23" s="97"/>
      <c r="W23" s="116"/>
      <c r="X23" s="97"/>
      <c r="Y23" s="96"/>
      <c r="Z23" s="133"/>
      <c r="AA23" s="96"/>
      <c r="AB23" s="93"/>
      <c r="AC23" s="96"/>
      <c r="AD23" s="97"/>
      <c r="AE23" s="116"/>
      <c r="AF23" s="97"/>
      <c r="AG23" s="96"/>
      <c r="AH23" s="133"/>
      <c r="AI23" s="96"/>
      <c r="AJ23" s="93"/>
      <c r="AK23" s="96"/>
      <c r="AL23" s="97"/>
      <c r="AM23" s="116"/>
      <c r="AN23" s="97"/>
      <c r="AO23" s="96"/>
      <c r="AP23" s="133"/>
      <c r="AQ23" s="96"/>
      <c r="AR23" s="93"/>
      <c r="AS23" s="96"/>
      <c r="AT23" s="97"/>
      <c r="AU23" s="116"/>
      <c r="AV23" s="97"/>
      <c r="AW23" s="96"/>
      <c r="AX23" s="133"/>
      <c r="AY23" s="96"/>
      <c r="AZ23" s="93"/>
      <c r="BA23" s="96"/>
      <c r="BB23" s="97"/>
      <c r="BC23" s="116"/>
      <c r="BD23" s="97"/>
      <c r="BE23" s="96"/>
      <c r="BF23" s="133"/>
      <c r="BG23" s="96"/>
      <c r="BH23" s="93"/>
      <c r="BI23" s="96"/>
      <c r="BJ23" s="97"/>
      <c r="BK23" s="116"/>
      <c r="BL23" s="97"/>
      <c r="BM23" s="96"/>
      <c r="BN23" s="133"/>
      <c r="BO23" s="96"/>
      <c r="BP23" s="93"/>
      <c r="BQ23" s="96"/>
      <c r="BR23" s="97"/>
      <c r="BS23" s="116"/>
      <c r="BT23" s="97"/>
      <c r="BU23" s="96"/>
      <c r="BV23" s="133"/>
      <c r="BW23" s="96"/>
      <c r="BX23" s="93"/>
      <c r="BY23" s="96"/>
      <c r="BZ23" s="97"/>
      <c r="CA23" s="116"/>
      <c r="CB23" s="97"/>
      <c r="CC23" s="96"/>
      <c r="CD23" s="133"/>
      <c r="CE23" s="96"/>
      <c r="CF23" s="93"/>
      <c r="CG23" s="96"/>
      <c r="CH23" s="97"/>
      <c r="CI23" s="116"/>
      <c r="CJ23" s="97"/>
      <c r="CK23" s="96"/>
      <c r="CL23" s="133"/>
      <c r="CM23" s="96"/>
      <c r="CN23" s="93"/>
      <c r="CO23" s="96"/>
      <c r="CP23" s="97"/>
      <c r="CQ23" s="116"/>
      <c r="CR23" s="97"/>
      <c r="CS23" s="96"/>
      <c r="CT23" s="133"/>
      <c r="CU23" s="96"/>
      <c r="CV23" s="93"/>
      <c r="CW23" s="96"/>
      <c r="CX23" s="97"/>
      <c r="CY23" s="116"/>
      <c r="CZ23" s="97"/>
      <c r="DA23" s="96"/>
      <c r="DB23" s="133"/>
      <c r="DC23" s="96"/>
      <c r="DD23" s="93"/>
      <c r="DE23" s="96"/>
      <c r="DF23" s="97"/>
      <c r="DG23" s="116"/>
      <c r="DH23" s="97"/>
      <c r="DI23" s="96"/>
      <c r="DJ23" s="133"/>
      <c r="DK23" s="96"/>
      <c r="DL23" s="93"/>
      <c r="DM23" s="96"/>
      <c r="DN23" s="97"/>
      <c r="DO23" s="116"/>
      <c r="DP23" s="97"/>
      <c r="DQ23" s="96"/>
      <c r="DR23" s="133"/>
      <c r="DS23" s="96"/>
      <c r="DT23" s="93"/>
      <c r="DU23" s="96"/>
      <c r="DV23" s="97"/>
      <c r="DW23" s="116"/>
      <c r="DX23" s="97"/>
      <c r="DY23" s="96"/>
      <c r="DZ23" s="133"/>
      <c r="EA23" s="96"/>
      <c r="EB23" s="93"/>
      <c r="EC23" s="96"/>
      <c r="ED23" s="97"/>
      <c r="EE23" s="116"/>
      <c r="EF23" s="97"/>
      <c r="EG23" s="96"/>
      <c r="EH23" s="133"/>
      <c r="EI23" s="96"/>
      <c r="EJ23" s="93"/>
      <c r="EK23" s="96"/>
      <c r="EL23" s="97"/>
      <c r="EM23" s="116"/>
      <c r="EN23" s="97"/>
      <c r="EO23" s="96"/>
      <c r="EP23" s="133"/>
      <c r="EQ23" s="96"/>
      <c r="ER23" s="93"/>
      <c r="ES23" s="96"/>
      <c r="ET23" s="97"/>
      <c r="EU23" s="116"/>
      <c r="EV23" s="97"/>
      <c r="EW23" s="96"/>
      <c r="EX23" s="133"/>
      <c r="EY23" s="96"/>
      <c r="EZ23" s="93"/>
      <c r="FA23" s="96"/>
      <c r="FB23" s="97"/>
      <c r="FC23" s="116"/>
      <c r="FD23" s="97"/>
      <c r="FE23" s="96"/>
      <c r="FF23" s="133"/>
      <c r="FG23" s="96"/>
      <c r="FH23" s="93"/>
      <c r="FI23" s="96"/>
      <c r="FJ23" s="97"/>
      <c r="FK23" s="116"/>
      <c r="FL23" s="97"/>
      <c r="FM23" s="96"/>
      <c r="FN23" s="133"/>
      <c r="FO23" s="96"/>
      <c r="FP23" s="93"/>
      <c r="FQ23" s="96"/>
      <c r="FR23" s="97"/>
      <c r="FS23" s="116"/>
      <c r="FT23" s="97"/>
      <c r="FU23" s="96"/>
      <c r="FV23" s="133"/>
      <c r="FW23" s="96"/>
      <c r="FX23" s="93"/>
      <c r="FY23" s="96"/>
      <c r="FZ23" s="97"/>
      <c r="GA23" s="116"/>
      <c r="GB23" s="97"/>
      <c r="GC23" s="96"/>
      <c r="GD23" s="133"/>
      <c r="GE23" s="96"/>
      <c r="GF23" s="93"/>
      <c r="GG23" s="96"/>
      <c r="GH23" s="97"/>
      <c r="GI23" s="116"/>
      <c r="GJ23" s="97"/>
      <c r="GK23" s="96"/>
      <c r="GL23" s="133"/>
      <c r="GM23" s="96"/>
      <c r="GN23" s="93"/>
      <c r="GO23" s="96"/>
      <c r="GP23" s="97"/>
      <c r="GQ23" s="116"/>
      <c r="GR23" s="97"/>
      <c r="GS23" s="96"/>
      <c r="GT23" s="133"/>
      <c r="GU23" s="96"/>
      <c r="GV23" s="93"/>
      <c r="GW23" s="96"/>
      <c r="GX23" s="97"/>
      <c r="GY23" s="116"/>
      <c r="GZ23" s="97"/>
      <c r="HA23" s="96"/>
      <c r="HB23" s="133"/>
      <c r="HC23" s="96"/>
      <c r="HD23" s="93"/>
      <c r="HE23" s="96"/>
      <c r="HF23" s="97"/>
      <c r="HG23" s="116"/>
      <c r="HH23" s="97"/>
      <c r="HI23" s="96"/>
      <c r="HJ23" s="133"/>
      <c r="HK23" s="96"/>
      <c r="HL23" s="93"/>
      <c r="HM23" s="96"/>
      <c r="HN23" s="97"/>
      <c r="HO23" s="116"/>
      <c r="HP23" s="97"/>
      <c r="HQ23" s="96"/>
      <c r="HR23" s="133"/>
      <c r="HS23" s="96"/>
      <c r="HT23" s="93"/>
      <c r="HU23" s="96"/>
      <c r="HV23" s="97"/>
      <c r="HW23" s="116"/>
      <c r="HX23" s="97"/>
      <c r="HY23" s="96"/>
      <c r="HZ23" s="133"/>
      <c r="IA23" s="96"/>
      <c r="IB23" s="93"/>
      <c r="IC23" s="96"/>
      <c r="ID23" s="97"/>
      <c r="IE23" s="116"/>
      <c r="IF23" s="97"/>
      <c r="IG23" s="96"/>
      <c r="IH23" s="133"/>
      <c r="II23" s="96"/>
      <c r="IJ23" s="93"/>
      <c r="IK23" s="96"/>
      <c r="IL23" s="97"/>
      <c r="IM23" s="116"/>
      <c r="IN23" s="97"/>
      <c r="IO23" s="96"/>
      <c r="IP23" s="133"/>
      <c r="IQ23" s="96"/>
      <c r="IR23" s="93"/>
      <c r="IS23" s="96"/>
      <c r="IT23" s="97"/>
      <c r="IU23" s="116"/>
      <c r="IV23" s="97"/>
    </row>
    <row r="24" spans="1:256" ht="141" customHeight="1">
      <c r="A24" s="381">
        <v>10</v>
      </c>
      <c r="B24" s="1146" t="s">
        <v>262</v>
      </c>
      <c r="C24" s="238" t="s">
        <v>263</v>
      </c>
      <c r="D24" s="239" t="s">
        <v>264</v>
      </c>
      <c r="E24" s="240" t="s">
        <v>265</v>
      </c>
      <c r="F24" s="297">
        <v>3</v>
      </c>
      <c r="G24" s="68">
        <f t="shared" si="0"/>
        <v>4.761904761904762</v>
      </c>
      <c r="H24" s="12"/>
      <c r="I24" s="20"/>
      <c r="J24" s="140"/>
      <c r="K24" s="123"/>
      <c r="L24" s="130"/>
      <c r="M24" s="123"/>
      <c r="N24" s="131"/>
      <c r="O24" s="132"/>
      <c r="P24" s="131"/>
      <c r="Q24" s="123"/>
      <c r="R24" s="123"/>
      <c r="S24" s="123"/>
      <c r="T24" s="130"/>
      <c r="U24" s="123"/>
      <c r="V24" s="131"/>
      <c r="W24" s="132"/>
      <c r="X24" s="131"/>
      <c r="Y24" s="123"/>
      <c r="Z24" s="123"/>
      <c r="AA24" s="123"/>
      <c r="AB24" s="130"/>
      <c r="AC24" s="123"/>
      <c r="AD24" s="131"/>
      <c r="AE24" s="132"/>
      <c r="AF24" s="131"/>
      <c r="AG24" s="123"/>
      <c r="AH24" s="123"/>
      <c r="AI24" s="123"/>
      <c r="AJ24" s="130"/>
      <c r="AK24" s="123"/>
      <c r="AL24" s="131"/>
      <c r="AM24" s="132"/>
      <c r="AN24" s="131"/>
      <c r="AO24" s="123"/>
      <c r="AP24" s="123"/>
      <c r="AQ24" s="123"/>
      <c r="AR24" s="130"/>
      <c r="AS24" s="123"/>
      <c r="AT24" s="131"/>
      <c r="AU24" s="132"/>
      <c r="AV24" s="131"/>
      <c r="AW24" s="123"/>
      <c r="AX24" s="123"/>
      <c r="AY24" s="123"/>
      <c r="AZ24" s="130"/>
      <c r="BA24" s="123"/>
      <c r="BB24" s="131"/>
      <c r="BC24" s="132"/>
      <c r="BD24" s="131"/>
      <c r="BE24" s="123"/>
      <c r="BF24" s="123"/>
      <c r="BG24" s="123"/>
      <c r="BH24" s="130"/>
      <c r="BI24" s="123"/>
      <c r="BJ24" s="131"/>
      <c r="BK24" s="132"/>
      <c r="BL24" s="131"/>
      <c r="BM24" s="123"/>
      <c r="BN24" s="123"/>
      <c r="BO24" s="123"/>
      <c r="BP24" s="130"/>
      <c r="BQ24" s="123"/>
      <c r="BR24" s="131"/>
      <c r="BS24" s="132"/>
      <c r="BT24" s="131"/>
      <c r="BU24" s="123"/>
      <c r="BV24" s="123"/>
      <c r="BW24" s="123"/>
      <c r="BX24" s="130"/>
      <c r="BY24" s="123"/>
      <c r="BZ24" s="131"/>
      <c r="CA24" s="132"/>
      <c r="CB24" s="131"/>
      <c r="CC24" s="123"/>
      <c r="CD24" s="123"/>
      <c r="CE24" s="123"/>
      <c r="CF24" s="130"/>
      <c r="CG24" s="123"/>
      <c r="CH24" s="131"/>
      <c r="CI24" s="132"/>
      <c r="CJ24" s="131"/>
      <c r="CK24" s="123"/>
      <c r="CL24" s="123"/>
      <c r="CM24" s="123"/>
      <c r="CN24" s="130"/>
      <c r="CO24" s="123"/>
      <c r="CP24" s="131"/>
      <c r="CQ24" s="132"/>
      <c r="CR24" s="131"/>
      <c r="CS24" s="123"/>
      <c r="CT24" s="123"/>
      <c r="CU24" s="123"/>
      <c r="CV24" s="130"/>
      <c r="CW24" s="123"/>
      <c r="CX24" s="131"/>
      <c r="CY24" s="132"/>
      <c r="CZ24" s="131"/>
      <c r="DA24" s="123"/>
      <c r="DB24" s="123"/>
      <c r="DC24" s="123"/>
      <c r="DD24" s="130"/>
      <c r="DE24" s="123"/>
      <c r="DF24" s="131"/>
      <c r="DG24" s="132"/>
      <c r="DH24" s="131"/>
      <c r="DI24" s="123"/>
      <c r="DJ24" s="123"/>
      <c r="DK24" s="123"/>
      <c r="DL24" s="130"/>
      <c r="DM24" s="123"/>
      <c r="DN24" s="131"/>
      <c r="DO24" s="132"/>
      <c r="DP24" s="131"/>
      <c r="DQ24" s="123"/>
      <c r="DR24" s="123"/>
      <c r="DS24" s="123"/>
      <c r="DT24" s="130"/>
      <c r="DU24" s="123"/>
      <c r="DV24" s="131"/>
      <c r="DW24" s="132"/>
      <c r="DX24" s="131"/>
      <c r="DY24" s="123"/>
      <c r="DZ24" s="123"/>
      <c r="EA24" s="123"/>
      <c r="EB24" s="130"/>
      <c r="EC24" s="123"/>
      <c r="ED24" s="131"/>
      <c r="EE24" s="132"/>
      <c r="EF24" s="131"/>
      <c r="EG24" s="123"/>
      <c r="EH24" s="123"/>
      <c r="EI24" s="123"/>
      <c r="EJ24" s="130"/>
      <c r="EK24" s="123"/>
      <c r="EL24" s="131"/>
      <c r="EM24" s="132"/>
      <c r="EN24" s="131"/>
      <c r="EO24" s="123"/>
      <c r="EP24" s="123"/>
      <c r="EQ24" s="123"/>
      <c r="ER24" s="130"/>
      <c r="ES24" s="123"/>
      <c r="ET24" s="131"/>
      <c r="EU24" s="132"/>
      <c r="EV24" s="131"/>
      <c r="EW24" s="123"/>
      <c r="EX24" s="123"/>
      <c r="EY24" s="123"/>
      <c r="EZ24" s="130"/>
      <c r="FA24" s="123"/>
      <c r="FB24" s="131"/>
      <c r="FC24" s="132"/>
      <c r="FD24" s="131"/>
      <c r="FE24" s="123"/>
      <c r="FF24" s="123"/>
      <c r="FG24" s="123"/>
      <c r="FH24" s="130"/>
      <c r="FI24" s="123"/>
      <c r="FJ24" s="131"/>
      <c r="FK24" s="132"/>
      <c r="FL24" s="131"/>
      <c r="FM24" s="123"/>
      <c r="FN24" s="123"/>
      <c r="FO24" s="123"/>
      <c r="FP24" s="130"/>
      <c r="FQ24" s="123"/>
      <c r="FR24" s="131"/>
      <c r="FS24" s="132"/>
      <c r="FT24" s="131"/>
      <c r="FU24" s="123"/>
      <c r="FV24" s="123"/>
      <c r="FW24" s="123"/>
      <c r="FX24" s="130"/>
      <c r="FY24" s="123"/>
      <c r="FZ24" s="131"/>
      <c r="GA24" s="132"/>
      <c r="GB24" s="131"/>
      <c r="GC24" s="123"/>
      <c r="GD24" s="123"/>
      <c r="GE24" s="123"/>
      <c r="GF24" s="130"/>
      <c r="GG24" s="123"/>
      <c r="GH24" s="131"/>
      <c r="GI24" s="132"/>
      <c r="GJ24" s="131"/>
      <c r="GK24" s="123"/>
      <c r="GL24" s="123"/>
      <c r="GM24" s="123"/>
      <c r="GN24" s="130"/>
      <c r="GO24" s="123"/>
      <c r="GP24" s="131"/>
      <c r="GQ24" s="132"/>
      <c r="GR24" s="131"/>
      <c r="GS24" s="123"/>
      <c r="GT24" s="123"/>
      <c r="GU24" s="123"/>
      <c r="GV24" s="130"/>
      <c r="GW24" s="123"/>
      <c r="GX24" s="131"/>
      <c r="GY24" s="132"/>
      <c r="GZ24" s="131"/>
      <c r="HA24" s="123"/>
      <c r="HB24" s="123"/>
      <c r="HC24" s="123"/>
      <c r="HD24" s="130"/>
      <c r="HE24" s="123"/>
      <c r="HF24" s="131"/>
      <c r="HG24" s="132"/>
      <c r="HH24" s="131"/>
      <c r="HI24" s="123"/>
      <c r="HJ24" s="123"/>
      <c r="HK24" s="123"/>
      <c r="HL24" s="130"/>
      <c r="HM24" s="123"/>
      <c r="HN24" s="131"/>
      <c r="HO24" s="132"/>
      <c r="HP24" s="131"/>
      <c r="HQ24" s="123"/>
      <c r="HR24" s="123"/>
      <c r="HS24" s="123"/>
      <c r="HT24" s="130"/>
      <c r="HU24" s="123"/>
      <c r="HV24" s="131"/>
      <c r="HW24" s="132"/>
      <c r="HX24" s="131"/>
      <c r="HY24" s="123"/>
      <c r="HZ24" s="123"/>
      <c r="IA24" s="123"/>
      <c r="IB24" s="130"/>
      <c r="IC24" s="123"/>
      <c r="ID24" s="131"/>
      <c r="IE24" s="132"/>
      <c r="IF24" s="131"/>
      <c r="IG24" s="123"/>
      <c r="IH24" s="123"/>
      <c r="II24" s="123"/>
      <c r="IJ24" s="130"/>
      <c r="IK24" s="123"/>
      <c r="IL24" s="131"/>
      <c r="IM24" s="132"/>
      <c r="IN24" s="131"/>
      <c r="IO24" s="123"/>
      <c r="IP24" s="123"/>
      <c r="IQ24" s="123"/>
      <c r="IR24" s="130"/>
      <c r="IS24" s="123"/>
      <c r="IT24" s="131"/>
      <c r="IU24" s="132"/>
      <c r="IV24" s="131"/>
    </row>
    <row r="25" spans="1:256" ht="115.5" customHeight="1">
      <c r="A25" s="381">
        <v>11</v>
      </c>
      <c r="B25" s="1146"/>
      <c r="C25" s="238" t="s">
        <v>741</v>
      </c>
      <c r="D25" s="239" t="s">
        <v>264</v>
      </c>
      <c r="E25" s="240" t="s">
        <v>742</v>
      </c>
      <c r="F25" s="297">
        <v>5</v>
      </c>
      <c r="G25" s="68">
        <f t="shared" si="0"/>
        <v>7.936507936507936</v>
      </c>
      <c r="H25" s="12"/>
      <c r="I25" s="20"/>
      <c r="J25" s="140"/>
      <c r="K25" s="123"/>
      <c r="L25" s="130"/>
      <c r="M25" s="123"/>
      <c r="N25" s="131"/>
      <c r="O25" s="132"/>
      <c r="P25" s="131"/>
      <c r="Q25" s="123"/>
      <c r="R25" s="123"/>
      <c r="S25" s="123"/>
      <c r="T25" s="130"/>
      <c r="U25" s="123"/>
      <c r="V25" s="131"/>
      <c r="W25" s="132"/>
      <c r="X25" s="131"/>
      <c r="Y25" s="123"/>
      <c r="Z25" s="123"/>
      <c r="AA25" s="123"/>
      <c r="AB25" s="130"/>
      <c r="AC25" s="123"/>
      <c r="AD25" s="131"/>
      <c r="AE25" s="132"/>
      <c r="AF25" s="131"/>
      <c r="AG25" s="123"/>
      <c r="AH25" s="123"/>
      <c r="AI25" s="123"/>
      <c r="AJ25" s="130"/>
      <c r="AK25" s="123"/>
      <c r="AL25" s="131"/>
      <c r="AM25" s="132"/>
      <c r="AN25" s="131"/>
      <c r="AO25" s="123"/>
      <c r="AP25" s="123"/>
      <c r="AQ25" s="123"/>
      <c r="AR25" s="130"/>
      <c r="AS25" s="123"/>
      <c r="AT25" s="131"/>
      <c r="AU25" s="132"/>
      <c r="AV25" s="131"/>
      <c r="AW25" s="123"/>
      <c r="AX25" s="123"/>
      <c r="AY25" s="123"/>
      <c r="AZ25" s="130"/>
      <c r="BA25" s="123"/>
      <c r="BB25" s="131"/>
      <c r="BC25" s="132"/>
      <c r="BD25" s="131"/>
      <c r="BE25" s="123"/>
      <c r="BF25" s="123"/>
      <c r="BG25" s="123"/>
      <c r="BH25" s="130"/>
      <c r="BI25" s="123"/>
      <c r="BJ25" s="131"/>
      <c r="BK25" s="132"/>
      <c r="BL25" s="131"/>
      <c r="BM25" s="123"/>
      <c r="BN25" s="123"/>
      <c r="BO25" s="123"/>
      <c r="BP25" s="130"/>
      <c r="BQ25" s="123"/>
      <c r="BR25" s="131"/>
      <c r="BS25" s="132"/>
      <c r="BT25" s="131"/>
      <c r="BU25" s="123"/>
      <c r="BV25" s="123"/>
      <c r="BW25" s="123"/>
      <c r="BX25" s="130"/>
      <c r="BY25" s="123"/>
      <c r="BZ25" s="131"/>
      <c r="CA25" s="132"/>
      <c r="CB25" s="131"/>
      <c r="CC25" s="123"/>
      <c r="CD25" s="123"/>
      <c r="CE25" s="123"/>
      <c r="CF25" s="130"/>
      <c r="CG25" s="123"/>
      <c r="CH25" s="131"/>
      <c r="CI25" s="132"/>
      <c r="CJ25" s="131"/>
      <c r="CK25" s="123"/>
      <c r="CL25" s="123"/>
      <c r="CM25" s="123"/>
      <c r="CN25" s="130"/>
      <c r="CO25" s="123"/>
      <c r="CP25" s="131"/>
      <c r="CQ25" s="132"/>
      <c r="CR25" s="131"/>
      <c r="CS25" s="123"/>
      <c r="CT25" s="123"/>
      <c r="CU25" s="123"/>
      <c r="CV25" s="130"/>
      <c r="CW25" s="123"/>
      <c r="CX25" s="131"/>
      <c r="CY25" s="132"/>
      <c r="CZ25" s="131"/>
      <c r="DA25" s="123"/>
      <c r="DB25" s="123"/>
      <c r="DC25" s="123"/>
      <c r="DD25" s="130"/>
      <c r="DE25" s="123"/>
      <c r="DF25" s="131"/>
      <c r="DG25" s="132"/>
      <c r="DH25" s="131"/>
      <c r="DI25" s="123"/>
      <c r="DJ25" s="123"/>
      <c r="DK25" s="123"/>
      <c r="DL25" s="130"/>
      <c r="DM25" s="123"/>
      <c r="DN25" s="131"/>
      <c r="DO25" s="132"/>
      <c r="DP25" s="131"/>
      <c r="DQ25" s="123"/>
      <c r="DR25" s="123"/>
      <c r="DS25" s="123"/>
      <c r="DT25" s="130"/>
      <c r="DU25" s="123"/>
      <c r="DV25" s="131"/>
      <c r="DW25" s="132"/>
      <c r="DX25" s="131"/>
      <c r="DY25" s="123"/>
      <c r="DZ25" s="123"/>
      <c r="EA25" s="123"/>
      <c r="EB25" s="130"/>
      <c r="EC25" s="123"/>
      <c r="ED25" s="131"/>
      <c r="EE25" s="132"/>
      <c r="EF25" s="131"/>
      <c r="EG25" s="123"/>
      <c r="EH25" s="123"/>
      <c r="EI25" s="123"/>
      <c r="EJ25" s="130"/>
      <c r="EK25" s="123"/>
      <c r="EL25" s="131"/>
      <c r="EM25" s="132"/>
      <c r="EN25" s="131"/>
      <c r="EO25" s="123"/>
      <c r="EP25" s="123"/>
      <c r="EQ25" s="123"/>
      <c r="ER25" s="130"/>
      <c r="ES25" s="123"/>
      <c r="ET25" s="131"/>
      <c r="EU25" s="132"/>
      <c r="EV25" s="131"/>
      <c r="EW25" s="123"/>
      <c r="EX25" s="123"/>
      <c r="EY25" s="123"/>
      <c r="EZ25" s="130"/>
      <c r="FA25" s="123"/>
      <c r="FB25" s="131"/>
      <c r="FC25" s="132"/>
      <c r="FD25" s="131"/>
      <c r="FE25" s="123"/>
      <c r="FF25" s="123"/>
      <c r="FG25" s="123"/>
      <c r="FH25" s="130"/>
      <c r="FI25" s="123"/>
      <c r="FJ25" s="131"/>
      <c r="FK25" s="132"/>
      <c r="FL25" s="131"/>
      <c r="FM25" s="123"/>
      <c r="FN25" s="123"/>
      <c r="FO25" s="123"/>
      <c r="FP25" s="130"/>
      <c r="FQ25" s="123"/>
      <c r="FR25" s="131"/>
      <c r="FS25" s="132"/>
      <c r="FT25" s="131"/>
      <c r="FU25" s="123"/>
      <c r="FV25" s="123"/>
      <c r="FW25" s="123"/>
      <c r="FX25" s="130"/>
      <c r="FY25" s="123"/>
      <c r="FZ25" s="131"/>
      <c r="GA25" s="132"/>
      <c r="GB25" s="131"/>
      <c r="GC25" s="123"/>
      <c r="GD25" s="123"/>
      <c r="GE25" s="123"/>
      <c r="GF25" s="130"/>
      <c r="GG25" s="123"/>
      <c r="GH25" s="131"/>
      <c r="GI25" s="132"/>
      <c r="GJ25" s="131"/>
      <c r="GK25" s="123"/>
      <c r="GL25" s="123"/>
      <c r="GM25" s="123"/>
      <c r="GN25" s="130"/>
      <c r="GO25" s="123"/>
      <c r="GP25" s="131"/>
      <c r="GQ25" s="132"/>
      <c r="GR25" s="131"/>
      <c r="GS25" s="123"/>
      <c r="GT25" s="123"/>
      <c r="GU25" s="123"/>
      <c r="GV25" s="130"/>
      <c r="GW25" s="123"/>
      <c r="GX25" s="131"/>
      <c r="GY25" s="132"/>
      <c r="GZ25" s="131"/>
      <c r="HA25" s="123"/>
      <c r="HB25" s="123"/>
      <c r="HC25" s="123"/>
      <c r="HD25" s="130"/>
      <c r="HE25" s="123"/>
      <c r="HF25" s="131"/>
      <c r="HG25" s="132"/>
      <c r="HH25" s="131"/>
      <c r="HI25" s="123"/>
      <c r="HJ25" s="123"/>
      <c r="HK25" s="123"/>
      <c r="HL25" s="130"/>
      <c r="HM25" s="123"/>
      <c r="HN25" s="131"/>
      <c r="HO25" s="132"/>
      <c r="HP25" s="131"/>
      <c r="HQ25" s="123"/>
      <c r="HR25" s="123"/>
      <c r="HS25" s="123"/>
      <c r="HT25" s="130"/>
      <c r="HU25" s="123"/>
      <c r="HV25" s="131"/>
      <c r="HW25" s="132"/>
      <c r="HX25" s="131"/>
      <c r="HY25" s="123"/>
      <c r="HZ25" s="123"/>
      <c r="IA25" s="123"/>
      <c r="IB25" s="130"/>
      <c r="IC25" s="123"/>
      <c r="ID25" s="131"/>
      <c r="IE25" s="132"/>
      <c r="IF25" s="131"/>
      <c r="IG25" s="123"/>
      <c r="IH25" s="123"/>
      <c r="II25" s="123"/>
      <c r="IJ25" s="130"/>
      <c r="IK25" s="123"/>
      <c r="IL25" s="131"/>
      <c r="IM25" s="132"/>
      <c r="IN25" s="131"/>
      <c r="IO25" s="123"/>
      <c r="IP25" s="123"/>
      <c r="IQ25" s="123"/>
      <c r="IR25" s="130"/>
      <c r="IS25" s="123"/>
      <c r="IT25" s="131"/>
      <c r="IU25" s="132"/>
      <c r="IV25" s="131"/>
    </row>
    <row r="26" spans="1:256" ht="69.75" customHeight="1">
      <c r="A26" s="381">
        <v>12</v>
      </c>
      <c r="B26" s="56" t="s">
        <v>743</v>
      </c>
      <c r="C26" s="294" t="s">
        <v>744</v>
      </c>
      <c r="D26" s="295" t="s">
        <v>264</v>
      </c>
      <c r="E26" s="296" t="s">
        <v>745</v>
      </c>
      <c r="F26" s="297">
        <v>5</v>
      </c>
      <c r="G26" s="68">
        <f>(F26/$F$28)*100</f>
        <v>7.936507936507936</v>
      </c>
      <c r="H26" s="12"/>
      <c r="I26" s="20"/>
      <c r="J26" s="140"/>
      <c r="K26" s="123"/>
      <c r="L26" s="130"/>
      <c r="M26" s="123"/>
      <c r="N26" s="131"/>
      <c r="O26" s="132"/>
      <c r="P26" s="131"/>
      <c r="Q26" s="123"/>
      <c r="R26" s="123"/>
      <c r="S26" s="123"/>
      <c r="T26" s="130"/>
      <c r="U26" s="123"/>
      <c r="V26" s="131"/>
      <c r="W26" s="132"/>
      <c r="X26" s="131"/>
      <c r="Y26" s="123"/>
      <c r="Z26" s="123"/>
      <c r="AA26" s="123"/>
      <c r="AB26" s="130"/>
      <c r="AC26" s="123"/>
      <c r="AD26" s="131"/>
      <c r="AE26" s="132"/>
      <c r="AF26" s="131"/>
      <c r="AG26" s="123"/>
      <c r="AH26" s="123"/>
      <c r="AI26" s="123"/>
      <c r="AJ26" s="130"/>
      <c r="AK26" s="123"/>
      <c r="AL26" s="131"/>
      <c r="AM26" s="132"/>
      <c r="AN26" s="131"/>
      <c r="AO26" s="123"/>
      <c r="AP26" s="123"/>
      <c r="AQ26" s="123"/>
      <c r="AR26" s="130"/>
      <c r="AS26" s="123"/>
      <c r="AT26" s="131"/>
      <c r="AU26" s="132"/>
      <c r="AV26" s="131"/>
      <c r="AW26" s="123"/>
      <c r="AX26" s="123"/>
      <c r="AY26" s="123"/>
      <c r="AZ26" s="130"/>
      <c r="BA26" s="123"/>
      <c r="BB26" s="131"/>
      <c r="BC26" s="132"/>
      <c r="BD26" s="131"/>
      <c r="BE26" s="123"/>
      <c r="BF26" s="123"/>
      <c r="BG26" s="123"/>
      <c r="BH26" s="130"/>
      <c r="BI26" s="123"/>
      <c r="BJ26" s="131"/>
      <c r="BK26" s="132"/>
      <c r="BL26" s="131"/>
      <c r="BM26" s="123"/>
      <c r="BN26" s="123"/>
      <c r="BO26" s="123"/>
      <c r="BP26" s="130"/>
      <c r="BQ26" s="123"/>
      <c r="BR26" s="131"/>
      <c r="BS26" s="132"/>
      <c r="BT26" s="131"/>
      <c r="BU26" s="123"/>
      <c r="BV26" s="123"/>
      <c r="BW26" s="123"/>
      <c r="BX26" s="130"/>
      <c r="BY26" s="123"/>
      <c r="BZ26" s="131"/>
      <c r="CA26" s="132"/>
      <c r="CB26" s="131"/>
      <c r="CC26" s="123"/>
      <c r="CD26" s="123"/>
      <c r="CE26" s="123"/>
      <c r="CF26" s="130"/>
      <c r="CG26" s="123"/>
      <c r="CH26" s="131"/>
      <c r="CI26" s="132"/>
      <c r="CJ26" s="131"/>
      <c r="CK26" s="123"/>
      <c r="CL26" s="123"/>
      <c r="CM26" s="123"/>
      <c r="CN26" s="130"/>
      <c r="CO26" s="123"/>
      <c r="CP26" s="131"/>
      <c r="CQ26" s="132"/>
      <c r="CR26" s="131"/>
      <c r="CS26" s="123"/>
      <c r="CT26" s="123"/>
      <c r="CU26" s="123"/>
      <c r="CV26" s="130"/>
      <c r="CW26" s="123"/>
      <c r="CX26" s="131"/>
      <c r="CY26" s="132"/>
      <c r="CZ26" s="131"/>
      <c r="DA26" s="123"/>
      <c r="DB26" s="123"/>
      <c r="DC26" s="123"/>
      <c r="DD26" s="130"/>
      <c r="DE26" s="123"/>
      <c r="DF26" s="131"/>
      <c r="DG26" s="132"/>
      <c r="DH26" s="131"/>
      <c r="DI26" s="123"/>
      <c r="DJ26" s="123"/>
      <c r="DK26" s="123"/>
      <c r="DL26" s="130"/>
      <c r="DM26" s="123"/>
      <c r="DN26" s="131"/>
      <c r="DO26" s="132"/>
      <c r="DP26" s="131"/>
      <c r="DQ26" s="123"/>
      <c r="DR26" s="123"/>
      <c r="DS26" s="123"/>
      <c r="DT26" s="130"/>
      <c r="DU26" s="123"/>
      <c r="DV26" s="131"/>
      <c r="DW26" s="132"/>
      <c r="DX26" s="131"/>
      <c r="DY26" s="123"/>
      <c r="DZ26" s="123"/>
      <c r="EA26" s="123"/>
      <c r="EB26" s="130"/>
      <c r="EC26" s="123"/>
      <c r="ED26" s="131"/>
      <c r="EE26" s="132"/>
      <c r="EF26" s="131"/>
      <c r="EG26" s="123"/>
      <c r="EH26" s="123"/>
      <c r="EI26" s="123"/>
      <c r="EJ26" s="130"/>
      <c r="EK26" s="123"/>
      <c r="EL26" s="131"/>
      <c r="EM26" s="132"/>
      <c r="EN26" s="131"/>
      <c r="EO26" s="123"/>
      <c r="EP26" s="123"/>
      <c r="EQ26" s="123"/>
      <c r="ER26" s="130"/>
      <c r="ES26" s="123"/>
      <c r="ET26" s="131"/>
      <c r="EU26" s="132"/>
      <c r="EV26" s="131"/>
      <c r="EW26" s="123"/>
      <c r="EX26" s="123"/>
      <c r="EY26" s="123"/>
      <c r="EZ26" s="130"/>
      <c r="FA26" s="123"/>
      <c r="FB26" s="131"/>
      <c r="FC26" s="132"/>
      <c r="FD26" s="131"/>
      <c r="FE26" s="123"/>
      <c r="FF26" s="123"/>
      <c r="FG26" s="123"/>
      <c r="FH26" s="130"/>
      <c r="FI26" s="123"/>
      <c r="FJ26" s="131"/>
      <c r="FK26" s="132"/>
      <c r="FL26" s="131"/>
      <c r="FM26" s="123"/>
      <c r="FN26" s="123"/>
      <c r="FO26" s="123"/>
      <c r="FP26" s="130"/>
      <c r="FQ26" s="123"/>
      <c r="FR26" s="131"/>
      <c r="FS26" s="132"/>
      <c r="FT26" s="131"/>
      <c r="FU26" s="123"/>
      <c r="FV26" s="123"/>
      <c r="FW26" s="123"/>
      <c r="FX26" s="130"/>
      <c r="FY26" s="123"/>
      <c r="FZ26" s="131"/>
      <c r="GA26" s="132"/>
      <c r="GB26" s="131"/>
      <c r="GC26" s="123"/>
      <c r="GD26" s="123"/>
      <c r="GE26" s="123"/>
      <c r="GF26" s="130"/>
      <c r="GG26" s="123"/>
      <c r="GH26" s="131"/>
      <c r="GI26" s="132"/>
      <c r="GJ26" s="131"/>
      <c r="GK26" s="123"/>
      <c r="GL26" s="123"/>
      <c r="GM26" s="123"/>
      <c r="GN26" s="130"/>
      <c r="GO26" s="123"/>
      <c r="GP26" s="131"/>
      <c r="GQ26" s="132"/>
      <c r="GR26" s="131"/>
      <c r="GS26" s="123"/>
      <c r="GT26" s="123"/>
      <c r="GU26" s="123"/>
      <c r="GV26" s="130"/>
      <c r="GW26" s="123"/>
      <c r="GX26" s="131"/>
      <c r="GY26" s="132"/>
      <c r="GZ26" s="131"/>
      <c r="HA26" s="123"/>
      <c r="HB26" s="123"/>
      <c r="HC26" s="123"/>
      <c r="HD26" s="130"/>
      <c r="HE26" s="123"/>
      <c r="HF26" s="131"/>
      <c r="HG26" s="132"/>
      <c r="HH26" s="131"/>
      <c r="HI26" s="123"/>
      <c r="HJ26" s="123"/>
      <c r="HK26" s="123"/>
      <c r="HL26" s="130"/>
      <c r="HM26" s="123"/>
      <c r="HN26" s="131"/>
      <c r="HO26" s="132"/>
      <c r="HP26" s="131"/>
      <c r="HQ26" s="123"/>
      <c r="HR26" s="123"/>
      <c r="HS26" s="123"/>
      <c r="HT26" s="130"/>
      <c r="HU26" s="123"/>
      <c r="HV26" s="131"/>
      <c r="HW26" s="132"/>
      <c r="HX26" s="131"/>
      <c r="HY26" s="123"/>
      <c r="HZ26" s="123"/>
      <c r="IA26" s="123"/>
      <c r="IB26" s="130"/>
      <c r="IC26" s="123"/>
      <c r="ID26" s="131"/>
      <c r="IE26" s="132"/>
      <c r="IF26" s="131"/>
      <c r="IG26" s="123"/>
      <c r="IH26" s="123"/>
      <c r="II26" s="123"/>
      <c r="IJ26" s="130"/>
      <c r="IK26" s="123"/>
      <c r="IL26" s="131"/>
      <c r="IM26" s="132"/>
      <c r="IN26" s="131"/>
      <c r="IO26" s="123"/>
      <c r="IP26" s="123"/>
      <c r="IQ26" s="123"/>
      <c r="IR26" s="130"/>
      <c r="IS26" s="123"/>
      <c r="IT26" s="131"/>
      <c r="IU26" s="132"/>
      <c r="IV26" s="131"/>
    </row>
    <row r="27" spans="1:256" ht="113.25" customHeight="1">
      <c r="A27" s="381">
        <v>13</v>
      </c>
      <c r="B27" s="375" t="s">
        <v>1167</v>
      </c>
      <c r="C27" s="294" t="s">
        <v>1168</v>
      </c>
      <c r="D27" s="335" t="s">
        <v>700</v>
      </c>
      <c r="E27" s="335" t="s">
        <v>1169</v>
      </c>
      <c r="F27" s="404">
        <v>5</v>
      </c>
      <c r="G27" s="68">
        <f t="shared" si="0"/>
        <v>7.936507936507936</v>
      </c>
      <c r="H27" s="12"/>
      <c r="I27" s="20"/>
      <c r="J27" s="140"/>
      <c r="K27" s="123"/>
      <c r="L27" s="130"/>
      <c r="M27" s="123"/>
      <c r="N27" s="131"/>
      <c r="O27" s="132"/>
      <c r="P27" s="131"/>
      <c r="Q27" s="123"/>
      <c r="R27" s="123"/>
      <c r="S27" s="123"/>
      <c r="T27" s="130"/>
      <c r="U27" s="123"/>
      <c r="V27" s="131"/>
      <c r="W27" s="132"/>
      <c r="X27" s="131"/>
      <c r="Y27" s="123"/>
      <c r="Z27" s="123"/>
      <c r="AA27" s="123"/>
      <c r="AB27" s="130"/>
      <c r="AC27" s="123"/>
      <c r="AD27" s="131"/>
      <c r="AE27" s="132"/>
      <c r="AF27" s="131"/>
      <c r="AG27" s="123"/>
      <c r="AH27" s="123"/>
      <c r="AI27" s="123"/>
      <c r="AJ27" s="130"/>
      <c r="AK27" s="123"/>
      <c r="AL27" s="131"/>
      <c r="AM27" s="132"/>
      <c r="AN27" s="131"/>
      <c r="AO27" s="123"/>
      <c r="AP27" s="123"/>
      <c r="AQ27" s="123"/>
      <c r="AR27" s="130"/>
      <c r="AS27" s="123"/>
      <c r="AT27" s="131"/>
      <c r="AU27" s="132"/>
      <c r="AV27" s="131"/>
      <c r="AW27" s="123"/>
      <c r="AX27" s="123"/>
      <c r="AY27" s="123"/>
      <c r="AZ27" s="130"/>
      <c r="BA27" s="123"/>
      <c r="BB27" s="131"/>
      <c r="BC27" s="132"/>
      <c r="BD27" s="131"/>
      <c r="BE27" s="123"/>
      <c r="BF27" s="123"/>
      <c r="BG27" s="123"/>
      <c r="BH27" s="130"/>
      <c r="BI27" s="123"/>
      <c r="BJ27" s="131"/>
      <c r="BK27" s="132"/>
      <c r="BL27" s="131"/>
      <c r="BM27" s="123"/>
      <c r="BN27" s="123"/>
      <c r="BO27" s="123"/>
      <c r="BP27" s="130"/>
      <c r="BQ27" s="123"/>
      <c r="BR27" s="131"/>
      <c r="BS27" s="132"/>
      <c r="BT27" s="131"/>
      <c r="BU27" s="123"/>
      <c r="BV27" s="123"/>
      <c r="BW27" s="123"/>
      <c r="BX27" s="130"/>
      <c r="BY27" s="123"/>
      <c r="BZ27" s="131"/>
      <c r="CA27" s="132"/>
      <c r="CB27" s="131"/>
      <c r="CC27" s="123"/>
      <c r="CD27" s="123"/>
      <c r="CE27" s="123"/>
      <c r="CF27" s="130"/>
      <c r="CG27" s="123"/>
      <c r="CH27" s="131"/>
      <c r="CI27" s="132"/>
      <c r="CJ27" s="131"/>
      <c r="CK27" s="123"/>
      <c r="CL27" s="123"/>
      <c r="CM27" s="123"/>
      <c r="CN27" s="130"/>
      <c r="CO27" s="123"/>
      <c r="CP27" s="131"/>
      <c r="CQ27" s="132"/>
      <c r="CR27" s="131"/>
      <c r="CS27" s="123"/>
      <c r="CT27" s="123"/>
      <c r="CU27" s="123"/>
      <c r="CV27" s="130"/>
      <c r="CW27" s="123"/>
      <c r="CX27" s="131"/>
      <c r="CY27" s="132"/>
      <c r="CZ27" s="131"/>
      <c r="DA27" s="123"/>
      <c r="DB27" s="123"/>
      <c r="DC27" s="123"/>
      <c r="DD27" s="130"/>
      <c r="DE27" s="123"/>
      <c r="DF27" s="131"/>
      <c r="DG27" s="132"/>
      <c r="DH27" s="131"/>
      <c r="DI27" s="123"/>
      <c r="DJ27" s="123"/>
      <c r="DK27" s="123"/>
      <c r="DL27" s="130"/>
      <c r="DM27" s="123"/>
      <c r="DN27" s="131"/>
      <c r="DO27" s="132"/>
      <c r="DP27" s="131"/>
      <c r="DQ27" s="123"/>
      <c r="DR27" s="123"/>
      <c r="DS27" s="123"/>
      <c r="DT27" s="130"/>
      <c r="DU27" s="123"/>
      <c r="DV27" s="131"/>
      <c r="DW27" s="132"/>
      <c r="DX27" s="131"/>
      <c r="DY27" s="123"/>
      <c r="DZ27" s="123"/>
      <c r="EA27" s="123"/>
      <c r="EB27" s="130"/>
      <c r="EC27" s="123"/>
      <c r="ED27" s="131"/>
      <c r="EE27" s="132"/>
      <c r="EF27" s="131"/>
      <c r="EG27" s="123"/>
      <c r="EH27" s="123"/>
      <c r="EI27" s="123"/>
      <c r="EJ27" s="130"/>
      <c r="EK27" s="123"/>
      <c r="EL27" s="131"/>
      <c r="EM27" s="132"/>
      <c r="EN27" s="131"/>
      <c r="EO27" s="123"/>
      <c r="EP27" s="123"/>
      <c r="EQ27" s="123"/>
      <c r="ER27" s="130"/>
      <c r="ES27" s="123"/>
      <c r="ET27" s="131"/>
      <c r="EU27" s="132"/>
      <c r="EV27" s="131"/>
      <c r="EW27" s="123"/>
      <c r="EX27" s="123"/>
      <c r="EY27" s="123"/>
      <c r="EZ27" s="130"/>
      <c r="FA27" s="123"/>
      <c r="FB27" s="131"/>
      <c r="FC27" s="132"/>
      <c r="FD27" s="131"/>
      <c r="FE27" s="123"/>
      <c r="FF27" s="123"/>
      <c r="FG27" s="123"/>
      <c r="FH27" s="130"/>
      <c r="FI27" s="123"/>
      <c r="FJ27" s="131"/>
      <c r="FK27" s="132"/>
      <c r="FL27" s="131"/>
      <c r="FM27" s="123"/>
      <c r="FN27" s="123"/>
      <c r="FO27" s="123"/>
      <c r="FP27" s="130"/>
      <c r="FQ27" s="123"/>
      <c r="FR27" s="131"/>
      <c r="FS27" s="132"/>
      <c r="FT27" s="131"/>
      <c r="FU27" s="123"/>
      <c r="FV27" s="123"/>
      <c r="FW27" s="123"/>
      <c r="FX27" s="130"/>
      <c r="FY27" s="123"/>
      <c r="FZ27" s="131"/>
      <c r="GA27" s="132"/>
      <c r="GB27" s="131"/>
      <c r="GC27" s="123"/>
      <c r="GD27" s="123"/>
      <c r="GE27" s="123"/>
      <c r="GF27" s="130"/>
      <c r="GG27" s="123"/>
      <c r="GH27" s="131"/>
      <c r="GI27" s="132"/>
      <c r="GJ27" s="131"/>
      <c r="GK27" s="123"/>
      <c r="GL27" s="123"/>
      <c r="GM27" s="123"/>
      <c r="GN27" s="130"/>
      <c r="GO27" s="123"/>
      <c r="GP27" s="131"/>
      <c r="GQ27" s="132"/>
      <c r="GR27" s="131"/>
      <c r="GS27" s="123"/>
      <c r="GT27" s="123"/>
      <c r="GU27" s="123"/>
      <c r="GV27" s="130"/>
      <c r="GW27" s="123"/>
      <c r="GX27" s="131"/>
      <c r="GY27" s="132"/>
      <c r="GZ27" s="131"/>
      <c r="HA27" s="123"/>
      <c r="HB27" s="123"/>
      <c r="HC27" s="123"/>
      <c r="HD27" s="130"/>
      <c r="HE27" s="123"/>
      <c r="HF27" s="131"/>
      <c r="HG27" s="132"/>
      <c r="HH27" s="131"/>
      <c r="HI27" s="123"/>
      <c r="HJ27" s="123"/>
      <c r="HK27" s="123"/>
      <c r="HL27" s="130"/>
      <c r="HM27" s="123"/>
      <c r="HN27" s="131"/>
      <c r="HO27" s="132"/>
      <c r="HP27" s="131"/>
      <c r="HQ27" s="123"/>
      <c r="HR27" s="123"/>
      <c r="HS27" s="123"/>
      <c r="HT27" s="130"/>
      <c r="HU27" s="123"/>
      <c r="HV27" s="131"/>
      <c r="HW27" s="132"/>
      <c r="HX27" s="131"/>
      <c r="HY27" s="123"/>
      <c r="HZ27" s="123"/>
      <c r="IA27" s="123"/>
      <c r="IB27" s="130"/>
      <c r="IC27" s="123"/>
      <c r="ID27" s="131"/>
      <c r="IE27" s="132"/>
      <c r="IF27" s="131"/>
      <c r="IG27" s="123"/>
      <c r="IH27" s="123"/>
      <c r="II27" s="123"/>
      <c r="IJ27" s="130"/>
      <c r="IK27" s="123"/>
      <c r="IL27" s="131"/>
      <c r="IM27" s="132"/>
      <c r="IN27" s="131"/>
      <c r="IO27" s="123"/>
      <c r="IP27" s="123"/>
      <c r="IQ27" s="123"/>
      <c r="IR27" s="130"/>
      <c r="IS27" s="123"/>
      <c r="IT27" s="131"/>
      <c r="IU27" s="132"/>
      <c r="IV27" s="131"/>
    </row>
    <row r="28" spans="1:10" ht="33" customHeight="1">
      <c r="A28" s="1364" t="s">
        <v>668</v>
      </c>
      <c r="B28" s="1365"/>
      <c r="C28" s="1365"/>
      <c r="D28" s="1365"/>
      <c r="E28" s="1366"/>
      <c r="F28" s="816">
        <f>SUM(F15:F27)</f>
        <v>63</v>
      </c>
      <c r="G28" s="817"/>
      <c r="H28" s="23"/>
      <c r="I28" s="23"/>
      <c r="J28" s="65"/>
    </row>
    <row r="29" spans="1:10" ht="40.5" customHeight="1" thickBot="1">
      <c r="A29" s="1358" t="s">
        <v>667</v>
      </c>
      <c r="B29" s="1359"/>
      <c r="C29" s="1359"/>
      <c r="D29" s="1359"/>
      <c r="E29" s="1360"/>
      <c r="F29" s="816"/>
      <c r="G29" s="819">
        <f>SUM(G14:G28)</f>
        <v>99.99999999999999</v>
      </c>
      <c r="H29" s="64"/>
      <c r="I29" s="63"/>
      <c r="J29" s="66"/>
    </row>
    <row r="30" spans="1:10" s="62" customFormat="1" ht="33.75" customHeight="1" thickBot="1">
      <c r="A30" s="1361" t="s">
        <v>860</v>
      </c>
      <c r="B30" s="1362"/>
      <c r="C30" s="1362"/>
      <c r="D30" s="1362"/>
      <c r="E30" s="1362"/>
      <c r="F30" s="1362"/>
      <c r="G30" s="1362"/>
      <c r="H30" s="1362"/>
      <c r="I30" s="1362"/>
      <c r="J30" s="1363"/>
    </row>
    <row r="31" spans="1:10" s="62" customFormat="1" ht="41.25" customHeight="1" thickBot="1">
      <c r="A31" s="1361" t="s">
        <v>1134</v>
      </c>
      <c r="B31" s="1362"/>
      <c r="C31" s="1362"/>
      <c r="D31" s="1362"/>
      <c r="E31" s="1362"/>
      <c r="F31" s="1362"/>
      <c r="G31" s="1362"/>
      <c r="H31" s="1362"/>
      <c r="I31" s="1362"/>
      <c r="J31" s="1363"/>
    </row>
    <row r="32" spans="1:10" s="62" customFormat="1" ht="53.25" customHeight="1" thickBot="1">
      <c r="A32" s="1367" t="s">
        <v>1131</v>
      </c>
      <c r="B32" s="1368"/>
      <c r="C32" s="1367" t="s">
        <v>681</v>
      </c>
      <c r="D32" s="1368"/>
      <c r="E32" s="1367" t="s">
        <v>198</v>
      </c>
      <c r="F32" s="1372"/>
      <c r="G32" s="1372"/>
      <c r="H32" s="1372"/>
      <c r="I32" s="1372"/>
      <c r="J32" s="1368"/>
    </row>
    <row r="33" spans="1:10" s="62" customFormat="1" ht="54" customHeight="1">
      <c r="A33" s="1226" t="s">
        <v>268</v>
      </c>
      <c r="B33" s="1227"/>
      <c r="C33" s="1227"/>
      <c r="D33" s="1227"/>
      <c r="E33" s="1227"/>
      <c r="F33" s="1227"/>
      <c r="G33" s="1227"/>
      <c r="H33" s="1227"/>
      <c r="I33" s="1227"/>
      <c r="J33" s="1228"/>
    </row>
    <row r="34" spans="1:10" s="62" customFormat="1" ht="66" customHeight="1">
      <c r="A34" s="1229" t="s">
        <v>269</v>
      </c>
      <c r="B34" s="1230"/>
      <c r="C34" s="1230"/>
      <c r="D34" s="1230"/>
      <c r="E34" s="1230"/>
      <c r="F34" s="1230"/>
      <c r="G34" s="1230"/>
      <c r="H34" s="1230"/>
      <c r="I34" s="1230"/>
      <c r="J34" s="1231"/>
    </row>
    <row r="35" spans="1:10" s="62" customFormat="1" ht="74.25" customHeight="1" thickBot="1">
      <c r="A35" s="1218" t="s">
        <v>97</v>
      </c>
      <c r="B35" s="1219"/>
      <c r="C35" s="1219"/>
      <c r="D35" s="1219"/>
      <c r="E35" s="1219"/>
      <c r="F35" s="1219"/>
      <c r="G35" s="1219"/>
      <c r="H35" s="1219"/>
      <c r="I35" s="1219"/>
      <c r="J35" s="1220"/>
    </row>
    <row r="36" ht="15.75">
      <c r="A36" s="107"/>
    </row>
  </sheetData>
  <sheetProtection/>
  <mergeCells count="31">
    <mergeCell ref="A5:B5"/>
    <mergeCell ref="C5:E5"/>
    <mergeCell ref="A1:J1"/>
    <mergeCell ref="C2:F2"/>
    <mergeCell ref="G2:H2"/>
    <mergeCell ref="I2:J2"/>
    <mergeCell ref="A2:B2"/>
    <mergeCell ref="A3:B3"/>
    <mergeCell ref="C3:F3"/>
    <mergeCell ref="A4:B4"/>
    <mergeCell ref="A35:J35"/>
    <mergeCell ref="B16:B19"/>
    <mergeCell ref="C16:C18"/>
    <mergeCell ref="D16:D18"/>
    <mergeCell ref="A30:J30"/>
    <mergeCell ref="C6:E6"/>
    <mergeCell ref="C4:F4"/>
    <mergeCell ref="A34:J34"/>
    <mergeCell ref="A33:J33"/>
    <mergeCell ref="A32:B32"/>
    <mergeCell ref="A11:J11"/>
    <mergeCell ref="A13:J13"/>
    <mergeCell ref="B24:B25"/>
    <mergeCell ref="C32:D32"/>
    <mergeCell ref="E32:J32"/>
    <mergeCell ref="F14:J14"/>
    <mergeCell ref="A29:E29"/>
    <mergeCell ref="A8:C8"/>
    <mergeCell ref="A10:B10"/>
    <mergeCell ref="A31:J31"/>
    <mergeCell ref="A28:E28"/>
  </mergeCells>
  <printOptions/>
  <pageMargins left="0.7086614173228347" right="0.7086614173228347" top="0.7480314960629921" bottom="0.7480314960629921" header="0.31496062992125984" footer="0.31496062992125984"/>
  <pageSetup horizontalDpi="600" verticalDpi="600" orientation="landscape" pageOrder="overThenDown" paperSize="9" scale="50" r:id="rId2"/>
  <headerFooter>
    <oddFooter>&amp;CPagina &amp;P di &amp;N</oddFooter>
  </headerFooter>
  <drawing r:id="rId1"/>
</worksheet>
</file>

<file path=xl/worksheets/sheet12.xml><?xml version="1.0" encoding="utf-8"?>
<worksheet xmlns="http://schemas.openxmlformats.org/spreadsheetml/2006/main" xmlns:r="http://schemas.openxmlformats.org/officeDocument/2006/relationships">
  <sheetPr>
    <tabColor theme="3" tint="0.39998000860214233"/>
  </sheetPr>
  <dimension ref="A1:J31"/>
  <sheetViews>
    <sheetView zoomScale="75" zoomScaleNormal="75" zoomScalePageLayoutView="0" workbookViewId="0" topLeftCell="A28">
      <selection activeCell="F51" sqref="F51"/>
    </sheetView>
  </sheetViews>
  <sheetFormatPr defaultColWidth="9.140625" defaultRowHeight="12.75"/>
  <cols>
    <col min="1" max="1" width="14.140625" style="47" customWidth="1"/>
    <col min="2" max="2" width="25.28125" style="49" customWidth="1"/>
    <col min="3" max="3" width="33.00390625" style="49" customWidth="1"/>
    <col min="4" max="4" width="20.00390625" style="48" customWidth="1"/>
    <col min="5" max="5" width="57.140625" style="49" customWidth="1"/>
    <col min="6" max="6" width="15.00390625" style="440" customWidth="1"/>
    <col min="7" max="7" width="16.8515625" style="30" customWidth="1"/>
    <col min="8" max="8" width="20.140625" style="30" customWidth="1"/>
    <col min="9" max="9" width="17.57421875" style="30" customWidth="1"/>
    <col min="10" max="10" width="20.8515625" style="30" customWidth="1"/>
    <col min="11" max="16384" width="9.140625" style="30" customWidth="1"/>
  </cols>
  <sheetData>
    <row r="1" spans="1:10" ht="60.75" customHeight="1" thickBot="1">
      <c r="A1" s="1029" t="s">
        <v>665</v>
      </c>
      <c r="B1" s="1030"/>
      <c r="C1" s="1030"/>
      <c r="D1" s="1030"/>
      <c r="E1" s="1030"/>
      <c r="F1" s="1030"/>
      <c r="G1" s="1030"/>
      <c r="H1" s="1030"/>
      <c r="I1" s="1030"/>
      <c r="J1" s="1031"/>
    </row>
    <row r="2" spans="1:10" ht="38.25" customHeight="1" thickBot="1">
      <c r="A2" s="1060" t="s">
        <v>1221</v>
      </c>
      <c r="B2" s="1061"/>
      <c r="C2" s="1035" t="s">
        <v>51</v>
      </c>
      <c r="D2" s="1036"/>
      <c r="E2" s="1036"/>
      <c r="F2" s="1037"/>
      <c r="G2" s="1035" t="s">
        <v>1142</v>
      </c>
      <c r="H2" s="1036"/>
      <c r="I2" s="1071" t="s">
        <v>708</v>
      </c>
      <c r="J2" s="1072"/>
    </row>
    <row r="3" spans="1:10" ht="18.75">
      <c r="A3" s="1024" t="s">
        <v>684</v>
      </c>
      <c r="B3" s="1025"/>
      <c r="C3" s="1025" t="s">
        <v>964</v>
      </c>
      <c r="D3" s="1025"/>
      <c r="E3" s="1025"/>
      <c r="F3" s="430"/>
      <c r="G3" s="273"/>
      <c r="H3" s="273"/>
      <c r="I3" s="273"/>
      <c r="J3" s="275"/>
    </row>
    <row r="4" spans="1:10" ht="18.75">
      <c r="A4" s="1027" t="s">
        <v>685</v>
      </c>
      <c r="B4" s="1028"/>
      <c r="C4" s="1028" t="s">
        <v>693</v>
      </c>
      <c r="D4" s="1028"/>
      <c r="E4" s="1028"/>
      <c r="F4" s="430"/>
      <c r="G4" s="273"/>
      <c r="H4" s="273"/>
      <c r="I4" s="273"/>
      <c r="J4" s="275"/>
    </row>
    <row r="5" spans="1:10" ht="18.75">
      <c r="A5" s="431" t="s">
        <v>686</v>
      </c>
      <c r="B5" s="360"/>
      <c r="C5" s="1039" t="s">
        <v>1013</v>
      </c>
      <c r="D5" s="1039"/>
      <c r="E5" s="1039"/>
      <c r="F5" s="361"/>
      <c r="G5" s="287"/>
      <c r="H5" s="287"/>
      <c r="I5" s="287"/>
      <c r="J5" s="432"/>
    </row>
    <row r="6" spans="1:10" ht="18.75">
      <c r="A6" s="340" t="s">
        <v>687</v>
      </c>
      <c r="B6" s="360"/>
      <c r="C6" s="339" t="s">
        <v>970</v>
      </c>
      <c r="D6" s="360"/>
      <c r="E6" s="339"/>
      <c r="F6" s="361"/>
      <c r="G6" s="339"/>
      <c r="H6" s="339"/>
      <c r="I6" s="339"/>
      <c r="J6" s="359"/>
    </row>
    <row r="7" spans="1:10" ht="18.75">
      <c r="A7" s="340" t="s">
        <v>703</v>
      </c>
      <c r="B7" s="360"/>
      <c r="C7" s="433" t="s">
        <v>971</v>
      </c>
      <c r="D7" s="433"/>
      <c r="E7" s="433"/>
      <c r="F7" s="361"/>
      <c r="G7" s="339"/>
      <c r="H7" s="339"/>
      <c r="I7" s="339"/>
      <c r="J7" s="359"/>
    </row>
    <row r="8" spans="1:10" ht="18.75">
      <c r="A8" s="340" t="s">
        <v>704</v>
      </c>
      <c r="B8" s="360"/>
      <c r="C8" s="339" t="s">
        <v>27</v>
      </c>
      <c r="D8" s="287"/>
      <c r="E8" s="360"/>
      <c r="F8" s="361"/>
      <c r="G8" s="339"/>
      <c r="H8" s="339"/>
      <c r="I8" s="339"/>
      <c r="J8" s="359"/>
    </row>
    <row r="9" spans="1:10" ht="18.75">
      <c r="A9" s="340" t="s">
        <v>1141</v>
      </c>
      <c r="B9" s="360"/>
      <c r="C9" s="287"/>
      <c r="D9" s="1039" t="s">
        <v>1014</v>
      </c>
      <c r="E9" s="1039"/>
      <c r="F9" s="1039"/>
      <c r="G9" s="339"/>
      <c r="H9" s="339"/>
      <c r="I9" s="339"/>
      <c r="J9" s="359"/>
    </row>
    <row r="10" spans="1:10" ht="32.25" customHeight="1" thickBot="1">
      <c r="A10" s="434" t="s">
        <v>193</v>
      </c>
      <c r="B10" s="366"/>
      <c r="C10" s="360"/>
      <c r="D10" s="339"/>
      <c r="E10" s="360"/>
      <c r="F10" s="361"/>
      <c r="G10" s="339"/>
      <c r="H10" s="339"/>
      <c r="I10" s="339"/>
      <c r="J10" s="359"/>
    </row>
    <row r="11" spans="1:10" ht="27.75" customHeight="1" thickBot="1">
      <c r="A11" s="1048" t="s">
        <v>1009</v>
      </c>
      <c r="B11" s="1049"/>
      <c r="C11" s="1049"/>
      <c r="D11" s="1049"/>
      <c r="E11" s="1049"/>
      <c r="F11" s="1049"/>
      <c r="G11" s="1049"/>
      <c r="H11" s="1049"/>
      <c r="I11" s="1049"/>
      <c r="J11" s="1050"/>
    </row>
    <row r="12" spans="1:10" s="31" customFormat="1" ht="105" customHeight="1" thickBot="1">
      <c r="A12" s="852" t="s">
        <v>569</v>
      </c>
      <c r="B12" s="786" t="s">
        <v>751</v>
      </c>
      <c r="C12" s="853" t="s">
        <v>1118</v>
      </c>
      <c r="D12" s="854" t="s">
        <v>1035</v>
      </c>
      <c r="E12" s="874" t="s">
        <v>752</v>
      </c>
      <c r="F12" s="856" t="s">
        <v>110</v>
      </c>
      <c r="G12" s="857" t="s">
        <v>113</v>
      </c>
      <c r="H12" s="857" t="s">
        <v>753</v>
      </c>
      <c r="I12" s="857" t="s">
        <v>111</v>
      </c>
      <c r="J12" s="858" t="s">
        <v>112</v>
      </c>
    </row>
    <row r="13" spans="1:10" s="31" customFormat="1" ht="18.75">
      <c r="A13" s="1323"/>
      <c r="B13" s="1324"/>
      <c r="C13" s="1324"/>
      <c r="D13" s="1324"/>
      <c r="E13" s="1324"/>
      <c r="F13" s="1324"/>
      <c r="G13" s="1324"/>
      <c r="H13" s="1324"/>
      <c r="I13" s="1324"/>
      <c r="J13" s="1325"/>
    </row>
    <row r="14" spans="1:10" s="31" customFormat="1" ht="230.25" customHeight="1">
      <c r="A14" s="587" t="s">
        <v>130</v>
      </c>
      <c r="B14" s="224" t="s">
        <v>1125</v>
      </c>
      <c r="C14" s="235" t="s">
        <v>709</v>
      </c>
      <c r="D14" s="183" t="s">
        <v>341</v>
      </c>
      <c r="E14" s="136" t="s">
        <v>1085</v>
      </c>
      <c r="F14" s="1190" t="s">
        <v>1033</v>
      </c>
      <c r="G14" s="1190"/>
      <c r="H14" s="1190"/>
      <c r="I14" s="1190"/>
      <c r="J14" s="1190"/>
    </row>
    <row r="15" spans="1:10" s="31" customFormat="1" ht="230.25" customHeight="1">
      <c r="A15" s="224">
        <v>1</v>
      </c>
      <c r="B15" s="56" t="s">
        <v>711</v>
      </c>
      <c r="C15" s="56" t="s">
        <v>712</v>
      </c>
      <c r="D15" s="225" t="s">
        <v>692</v>
      </c>
      <c r="E15" s="56" t="s">
        <v>261</v>
      </c>
      <c r="F15" s="56">
        <v>5</v>
      </c>
      <c r="G15" s="303">
        <f aca="true" t="shared" si="0" ref="G15:G23">(F15/$F$24)*100</f>
        <v>12.195121951219512</v>
      </c>
      <c r="H15" s="235"/>
      <c r="I15" s="235"/>
      <c r="J15" s="235"/>
    </row>
    <row r="16" spans="1:10" ht="131.25" customHeight="1">
      <c r="A16" s="136">
        <v>2</v>
      </c>
      <c r="B16" s="1327" t="s">
        <v>975</v>
      </c>
      <c r="C16" s="224" t="s">
        <v>1086</v>
      </c>
      <c r="D16" s="320" t="s">
        <v>700</v>
      </c>
      <c r="E16" s="224" t="s">
        <v>438</v>
      </c>
      <c r="F16" s="136">
        <v>5</v>
      </c>
      <c r="G16" s="303">
        <f t="shared" si="0"/>
        <v>12.195121951219512</v>
      </c>
      <c r="H16" s="136"/>
      <c r="I16" s="88"/>
      <c r="J16" s="435"/>
    </row>
    <row r="17" spans="1:10" s="438" customFormat="1" ht="128.25" customHeight="1">
      <c r="A17" s="136">
        <v>3</v>
      </c>
      <c r="B17" s="1327"/>
      <c r="C17" s="136" t="s">
        <v>976</v>
      </c>
      <c r="D17" s="436"/>
      <c r="E17" s="136" t="s">
        <v>977</v>
      </c>
      <c r="F17" s="437">
        <v>3</v>
      </c>
      <c r="G17" s="303">
        <f t="shared" si="0"/>
        <v>7.317073170731707</v>
      </c>
      <c r="H17" s="136"/>
      <c r="I17" s="88"/>
      <c r="J17" s="435"/>
    </row>
    <row r="18" spans="1:10" ht="72.75" customHeight="1">
      <c r="A18" s="110">
        <v>4</v>
      </c>
      <c r="B18" s="136" t="s">
        <v>1124</v>
      </c>
      <c r="C18" s="136" t="s">
        <v>1015</v>
      </c>
      <c r="D18" s="183" t="s">
        <v>700</v>
      </c>
      <c r="E18" s="136" t="s">
        <v>969</v>
      </c>
      <c r="F18" s="136">
        <v>5</v>
      </c>
      <c r="G18" s="303">
        <f t="shared" si="0"/>
        <v>12.195121951219512</v>
      </c>
      <c r="H18" s="439"/>
      <c r="I18" s="439"/>
      <c r="J18" s="439"/>
    </row>
    <row r="19" spans="1:10" ht="94.5" customHeight="1">
      <c r="A19" s="126">
        <v>5</v>
      </c>
      <c r="B19" s="1328" t="s">
        <v>1136</v>
      </c>
      <c r="C19" s="110" t="s">
        <v>590</v>
      </c>
      <c r="D19" s="291">
        <v>5821</v>
      </c>
      <c r="E19" s="136" t="s">
        <v>415</v>
      </c>
      <c r="F19" s="437">
        <v>5</v>
      </c>
      <c r="G19" s="303">
        <f t="shared" si="0"/>
        <v>12.195121951219512</v>
      </c>
      <c r="H19" s="88"/>
      <c r="I19" s="88"/>
      <c r="J19" s="88"/>
    </row>
    <row r="20" spans="1:10" ht="92.25" customHeight="1">
      <c r="A20" s="126">
        <v>6</v>
      </c>
      <c r="B20" s="1328"/>
      <c r="C20" s="126" t="s">
        <v>1006</v>
      </c>
      <c r="D20" s="77" t="s">
        <v>692</v>
      </c>
      <c r="E20" s="136" t="s">
        <v>414</v>
      </c>
      <c r="F20" s="437">
        <v>5</v>
      </c>
      <c r="G20" s="303">
        <f t="shared" si="0"/>
        <v>12.195121951219512</v>
      </c>
      <c r="H20" s="88"/>
      <c r="I20" s="88"/>
      <c r="J20" s="435"/>
    </row>
    <row r="21" spans="1:10" ht="162" customHeight="1">
      <c r="A21" s="126">
        <v>7</v>
      </c>
      <c r="B21" s="1146" t="s">
        <v>262</v>
      </c>
      <c r="C21" s="294" t="s">
        <v>263</v>
      </c>
      <c r="D21" s="295" t="s">
        <v>264</v>
      </c>
      <c r="E21" s="296" t="s">
        <v>265</v>
      </c>
      <c r="F21" s="293">
        <v>3</v>
      </c>
      <c r="G21" s="303">
        <f t="shared" si="0"/>
        <v>7.317073170731707</v>
      </c>
      <c r="H21" s="88"/>
      <c r="I21" s="88"/>
      <c r="J21" s="435"/>
    </row>
    <row r="22" spans="1:10" ht="174.75" customHeight="1">
      <c r="A22" s="126">
        <v>8</v>
      </c>
      <c r="B22" s="1146"/>
      <c r="C22" s="294" t="s">
        <v>741</v>
      </c>
      <c r="D22" s="295" t="s">
        <v>264</v>
      </c>
      <c r="E22" s="296" t="s">
        <v>742</v>
      </c>
      <c r="F22" s="293">
        <v>5</v>
      </c>
      <c r="G22" s="303">
        <f t="shared" si="0"/>
        <v>12.195121951219512</v>
      </c>
      <c r="H22" s="88"/>
      <c r="I22" s="88"/>
      <c r="J22" s="435"/>
    </row>
    <row r="23" spans="1:10" ht="103.5" customHeight="1">
      <c r="A23" s="126">
        <v>9</v>
      </c>
      <c r="B23" s="56" t="s">
        <v>743</v>
      </c>
      <c r="C23" s="294" t="s">
        <v>744</v>
      </c>
      <c r="D23" s="295" t="s">
        <v>264</v>
      </c>
      <c r="E23" s="296" t="s">
        <v>745</v>
      </c>
      <c r="F23" s="293">
        <v>5</v>
      </c>
      <c r="G23" s="303">
        <f t="shared" si="0"/>
        <v>12.195121951219512</v>
      </c>
      <c r="H23" s="88"/>
      <c r="I23" s="88"/>
      <c r="J23" s="435"/>
    </row>
    <row r="24" spans="1:10" s="39" customFormat="1" ht="42.75" customHeight="1">
      <c r="A24" s="1098" t="s">
        <v>668</v>
      </c>
      <c r="B24" s="1098"/>
      <c r="C24" s="1098"/>
      <c r="D24" s="793"/>
      <c r="E24" s="793"/>
      <c r="F24" s="813">
        <f>SUM(F15:F23)</f>
        <v>41</v>
      </c>
      <c r="G24" s="863"/>
      <c r="H24" s="1376"/>
      <c r="I24" s="1376"/>
      <c r="J24" s="1376"/>
    </row>
    <row r="25" spans="1:10" s="39" customFormat="1" ht="39" customHeight="1">
      <c r="A25" s="1098" t="s">
        <v>667</v>
      </c>
      <c r="B25" s="1098"/>
      <c r="C25" s="1098"/>
      <c r="D25" s="793"/>
      <c r="E25" s="793"/>
      <c r="F25" s="793"/>
      <c r="G25" s="863">
        <f>SUM(G15:G24)</f>
        <v>100</v>
      </c>
      <c r="H25" s="1376"/>
      <c r="I25" s="1376"/>
      <c r="J25" s="1376"/>
    </row>
    <row r="26" spans="1:10" s="46" customFormat="1" ht="34.5" customHeight="1">
      <c r="A26" s="1377" t="s">
        <v>1129</v>
      </c>
      <c r="B26" s="1378"/>
      <c r="C26" s="1378"/>
      <c r="D26" s="1378"/>
      <c r="E26" s="1378"/>
      <c r="F26" s="1378"/>
      <c r="G26" s="1378"/>
      <c r="H26" s="1378"/>
      <c r="I26" s="1378"/>
      <c r="J26" s="1379"/>
    </row>
    <row r="27" spans="1:10" s="46" customFormat="1" ht="38.25" customHeight="1">
      <c r="A27" s="1377" t="s">
        <v>1134</v>
      </c>
      <c r="B27" s="1378"/>
      <c r="C27" s="1378"/>
      <c r="D27" s="1378"/>
      <c r="E27" s="1378"/>
      <c r="F27" s="1378"/>
      <c r="G27" s="1378"/>
      <c r="H27" s="1378"/>
      <c r="I27" s="1378"/>
      <c r="J27" s="1379"/>
    </row>
    <row r="28" spans="1:10" s="46" customFormat="1" ht="45" customHeight="1" thickBot="1">
      <c r="A28" s="1380" t="s">
        <v>1131</v>
      </c>
      <c r="B28" s="1380"/>
      <c r="C28" s="1380" t="s">
        <v>1130</v>
      </c>
      <c r="D28" s="1380"/>
      <c r="E28" s="1381" t="s">
        <v>1132</v>
      </c>
      <c r="F28" s="1382"/>
      <c r="G28" s="1382"/>
      <c r="H28" s="1382"/>
      <c r="I28" s="1382"/>
      <c r="J28" s="1383"/>
    </row>
    <row r="29" spans="1:10" s="46" customFormat="1" ht="45.75" customHeight="1">
      <c r="A29" s="1226" t="s">
        <v>268</v>
      </c>
      <c r="B29" s="1227"/>
      <c r="C29" s="1227"/>
      <c r="D29" s="1227"/>
      <c r="E29" s="1227"/>
      <c r="F29" s="1227"/>
      <c r="G29" s="1227"/>
      <c r="H29" s="1227"/>
      <c r="I29" s="1227"/>
      <c r="J29" s="1228"/>
    </row>
    <row r="30" spans="1:10" s="46" customFormat="1" ht="71.25" customHeight="1">
      <c r="A30" s="1229" t="s">
        <v>269</v>
      </c>
      <c r="B30" s="1230"/>
      <c r="C30" s="1230"/>
      <c r="D30" s="1230"/>
      <c r="E30" s="1230"/>
      <c r="F30" s="1230"/>
      <c r="G30" s="1230"/>
      <c r="H30" s="1230"/>
      <c r="I30" s="1230"/>
      <c r="J30" s="1231"/>
    </row>
    <row r="31" spans="1:10" s="46" customFormat="1" ht="75" customHeight="1" thickBot="1">
      <c r="A31" s="1218" t="s">
        <v>97</v>
      </c>
      <c r="B31" s="1219"/>
      <c r="C31" s="1219"/>
      <c r="D31" s="1219"/>
      <c r="E31" s="1219"/>
      <c r="F31" s="1219"/>
      <c r="G31" s="1219"/>
      <c r="H31" s="1219"/>
      <c r="I31" s="1219"/>
      <c r="J31" s="1220"/>
    </row>
  </sheetData>
  <sheetProtection/>
  <mergeCells count="29">
    <mergeCell ref="A26:J26"/>
    <mergeCell ref="A27:J27"/>
    <mergeCell ref="A30:J30"/>
    <mergeCell ref="A31:J31"/>
    <mergeCell ref="A28:B28"/>
    <mergeCell ref="C28:D28"/>
    <mergeCell ref="E28:J28"/>
    <mergeCell ref="A29:J29"/>
    <mergeCell ref="A1:J1"/>
    <mergeCell ref="C2:F2"/>
    <mergeCell ref="G2:H2"/>
    <mergeCell ref="I2:J2"/>
    <mergeCell ref="A2:B2"/>
    <mergeCell ref="A11:J11"/>
    <mergeCell ref="A3:B3"/>
    <mergeCell ref="B21:B22"/>
    <mergeCell ref="C3:E3"/>
    <mergeCell ref="A4:B4"/>
    <mergeCell ref="C4:E4"/>
    <mergeCell ref="C5:E5"/>
    <mergeCell ref="D9:F9"/>
    <mergeCell ref="A25:C25"/>
    <mergeCell ref="B19:B20"/>
    <mergeCell ref="F14:J14"/>
    <mergeCell ref="B16:B17"/>
    <mergeCell ref="A24:C24"/>
    <mergeCell ref="A13:J13"/>
    <mergeCell ref="H24:J24"/>
    <mergeCell ref="H25:J25"/>
  </mergeCells>
  <printOptions/>
  <pageMargins left="0.7086614173228347" right="0.7086614173228347" top="0.7480314960629921" bottom="0.7480314960629921" header="0.31496062992125984" footer="0.31496062992125984"/>
  <pageSetup horizontalDpi="600" verticalDpi="600" orientation="landscape" pageOrder="overThenDown" paperSize="9" scale="55" r:id="rId2"/>
  <headerFooter>
    <oddFooter>&amp;CPagina &amp;P di &amp;N</oddFooter>
  </headerFooter>
  <drawing r:id="rId1"/>
</worksheet>
</file>

<file path=xl/worksheets/sheet13.xml><?xml version="1.0" encoding="utf-8"?>
<worksheet xmlns="http://schemas.openxmlformats.org/spreadsheetml/2006/main" xmlns:r="http://schemas.openxmlformats.org/officeDocument/2006/relationships">
  <sheetPr>
    <tabColor theme="3" tint="0.39998000860214233"/>
  </sheetPr>
  <dimension ref="A1:J39"/>
  <sheetViews>
    <sheetView zoomScale="75" zoomScaleNormal="75" zoomScalePageLayoutView="0" workbookViewId="0" topLeftCell="A37">
      <selection activeCell="A11" sqref="A11:J11"/>
    </sheetView>
  </sheetViews>
  <sheetFormatPr defaultColWidth="9.140625" defaultRowHeight="12.75"/>
  <cols>
    <col min="1" max="1" width="16.421875" style="5" customWidth="1"/>
    <col min="2" max="2" width="27.140625" style="2" customWidth="1"/>
    <col min="3" max="3" width="48.28125" style="2" customWidth="1"/>
    <col min="4" max="4" width="16.7109375" style="2" customWidth="1"/>
    <col min="5" max="5" width="62.7109375" style="2" customWidth="1"/>
    <col min="6" max="6" width="13.421875" style="2" customWidth="1"/>
    <col min="7" max="7" width="13.421875" style="180" customWidth="1"/>
    <col min="8" max="8" width="17.8515625" style="1" customWidth="1"/>
    <col min="9" max="9" width="15.8515625" style="1" customWidth="1"/>
    <col min="10" max="10" width="14.28125" style="1" customWidth="1"/>
    <col min="11" max="16384" width="9.140625" style="1" customWidth="1"/>
  </cols>
  <sheetData>
    <row r="1" spans="1:10" ht="64.5" customHeight="1" thickBot="1">
      <c r="A1" s="1390" t="s">
        <v>1135</v>
      </c>
      <c r="B1" s="1391"/>
      <c r="C1" s="1391"/>
      <c r="D1" s="1391"/>
      <c r="E1" s="1391"/>
      <c r="F1" s="1391"/>
      <c r="G1" s="1391"/>
      <c r="H1" s="1391"/>
      <c r="I1" s="1391"/>
      <c r="J1" s="1392"/>
    </row>
    <row r="2" spans="1:10" ht="51" customHeight="1" thickBot="1">
      <c r="A2" s="1060" t="s">
        <v>1223</v>
      </c>
      <c r="B2" s="1061"/>
      <c r="C2" s="1035" t="s">
        <v>51</v>
      </c>
      <c r="D2" s="1036"/>
      <c r="E2" s="1036"/>
      <c r="F2" s="1037"/>
      <c r="G2" s="1035" t="s">
        <v>1142</v>
      </c>
      <c r="H2" s="1036"/>
      <c r="I2" s="1071" t="s">
        <v>708</v>
      </c>
      <c r="J2" s="1072"/>
    </row>
    <row r="3" spans="1:10" ht="31.5">
      <c r="A3" s="442" t="s">
        <v>684</v>
      </c>
      <c r="B3" s="265"/>
      <c r="C3" s="301"/>
      <c r="D3" s="1196" t="s">
        <v>1222</v>
      </c>
      <c r="E3" s="1196"/>
      <c r="F3" s="348"/>
      <c r="G3" s="451"/>
      <c r="H3" s="348"/>
      <c r="I3" s="427"/>
      <c r="J3" s="428"/>
    </row>
    <row r="4" spans="1:10" ht="15.75" customHeight="1">
      <c r="A4" s="1180" t="s">
        <v>685</v>
      </c>
      <c r="B4" s="1161"/>
      <c r="C4" s="300"/>
      <c r="D4" s="1161" t="s">
        <v>693</v>
      </c>
      <c r="E4" s="1161"/>
      <c r="F4" s="348"/>
      <c r="G4" s="451"/>
      <c r="H4" s="348"/>
      <c r="I4" s="427"/>
      <c r="J4" s="428"/>
    </row>
    <row r="5" spans="1:10" ht="15.75">
      <c r="A5" s="1167" t="s">
        <v>686</v>
      </c>
      <c r="B5" s="1163"/>
      <c r="C5" s="265"/>
      <c r="D5" s="264" t="s">
        <v>974</v>
      </c>
      <c r="E5" s="265"/>
      <c r="F5" s="265"/>
      <c r="G5" s="452"/>
      <c r="H5" s="265"/>
      <c r="I5" s="265"/>
      <c r="J5" s="429"/>
    </row>
    <row r="6" spans="1:10" ht="15.75">
      <c r="A6" s="267" t="s">
        <v>687</v>
      </c>
      <c r="B6" s="265"/>
      <c r="C6" s="263"/>
      <c r="D6" s="263" t="s">
        <v>609</v>
      </c>
      <c r="E6" s="263"/>
      <c r="F6" s="265"/>
      <c r="G6" s="452"/>
      <c r="H6" s="265"/>
      <c r="I6" s="265"/>
      <c r="J6" s="262"/>
    </row>
    <row r="7" spans="1:10" ht="15.75">
      <c r="A7" s="267" t="s">
        <v>717</v>
      </c>
      <c r="B7" s="265"/>
      <c r="C7" s="263"/>
      <c r="D7" s="263" t="s">
        <v>718</v>
      </c>
      <c r="E7" s="263" t="s">
        <v>972</v>
      </c>
      <c r="F7" s="263"/>
      <c r="G7" s="328"/>
      <c r="H7" s="263"/>
      <c r="I7" s="263"/>
      <c r="J7" s="262"/>
    </row>
    <row r="8" spans="1:10" ht="15.75">
      <c r="A8" s="267" t="s">
        <v>688</v>
      </c>
      <c r="B8" s="265"/>
      <c r="C8" s="263"/>
      <c r="D8" s="263"/>
      <c r="E8" s="263"/>
      <c r="F8" s="265"/>
      <c r="G8" s="452"/>
      <c r="H8" s="265"/>
      <c r="I8" s="265"/>
      <c r="J8" s="262"/>
    </row>
    <row r="9" spans="1:10" ht="15.75">
      <c r="A9" s="267" t="s">
        <v>1141</v>
      </c>
      <c r="B9" s="265"/>
      <c r="C9" s="263"/>
      <c r="D9" s="263" t="s">
        <v>973</v>
      </c>
      <c r="E9" s="265"/>
      <c r="F9" s="265"/>
      <c r="G9" s="328"/>
      <c r="H9" s="263"/>
      <c r="I9" s="263"/>
      <c r="J9" s="262"/>
    </row>
    <row r="10" spans="1:10" ht="16.5" thickBot="1">
      <c r="A10" s="1191" t="s">
        <v>689</v>
      </c>
      <c r="B10" s="1192"/>
      <c r="C10" s="265"/>
      <c r="D10" s="265"/>
      <c r="E10" s="265"/>
      <c r="F10" s="265"/>
      <c r="G10" s="328"/>
      <c r="H10" s="263"/>
      <c r="I10" s="263"/>
      <c r="J10" s="262"/>
    </row>
    <row r="11" spans="1:10" ht="38.25" customHeight="1" thickBot="1">
      <c r="A11" s="1181" t="s">
        <v>1016</v>
      </c>
      <c r="B11" s="1182"/>
      <c r="C11" s="1182"/>
      <c r="D11" s="1182"/>
      <c r="E11" s="1182"/>
      <c r="F11" s="1182"/>
      <c r="G11" s="1182"/>
      <c r="H11" s="1182"/>
      <c r="I11" s="1182"/>
      <c r="J11" s="1183"/>
    </row>
    <row r="12" spans="1:10" s="25" customFormat="1" ht="101.25" customHeight="1" thickBot="1">
      <c r="A12" s="852" t="s">
        <v>569</v>
      </c>
      <c r="B12" s="786" t="s">
        <v>751</v>
      </c>
      <c r="C12" s="853" t="s">
        <v>1118</v>
      </c>
      <c r="D12" s="854" t="s">
        <v>1035</v>
      </c>
      <c r="E12" s="874" t="s">
        <v>752</v>
      </c>
      <c r="F12" s="856" t="s">
        <v>110</v>
      </c>
      <c r="G12" s="875" t="s">
        <v>113</v>
      </c>
      <c r="H12" s="857" t="s">
        <v>753</v>
      </c>
      <c r="I12" s="857" t="s">
        <v>111</v>
      </c>
      <c r="J12" s="858" t="s">
        <v>112</v>
      </c>
    </row>
    <row r="13" spans="1:10" s="25" customFormat="1" ht="27" customHeight="1" thickBot="1">
      <c r="A13" s="1384"/>
      <c r="B13" s="1385"/>
      <c r="C13" s="1385"/>
      <c r="D13" s="1385"/>
      <c r="E13" s="1385"/>
      <c r="F13" s="1385"/>
      <c r="G13" s="1385"/>
      <c r="H13" s="1385"/>
      <c r="I13" s="1385"/>
      <c r="J13" s="1386"/>
    </row>
    <row r="14" spans="1:10" s="25" customFormat="1" ht="243" customHeight="1">
      <c r="A14" s="423" t="s">
        <v>130</v>
      </c>
      <c r="B14" s="224" t="s">
        <v>1125</v>
      </c>
      <c r="C14" s="235" t="s">
        <v>709</v>
      </c>
      <c r="D14" s="183" t="s">
        <v>341</v>
      </c>
      <c r="E14" s="136" t="s">
        <v>1085</v>
      </c>
      <c r="F14" s="1190" t="s">
        <v>1033</v>
      </c>
      <c r="G14" s="1190"/>
      <c r="H14" s="1190"/>
      <c r="I14" s="1190"/>
      <c r="J14" s="1357"/>
    </row>
    <row r="15" spans="1:10" s="25" customFormat="1" ht="243" customHeight="1">
      <c r="A15" s="381">
        <v>1</v>
      </c>
      <c r="B15" s="56" t="s">
        <v>711</v>
      </c>
      <c r="C15" s="56" t="s">
        <v>712</v>
      </c>
      <c r="D15" s="225" t="s">
        <v>692</v>
      </c>
      <c r="E15" s="234" t="s">
        <v>261</v>
      </c>
      <c r="F15" s="56">
        <v>5</v>
      </c>
      <c r="G15" s="453">
        <f aca="true" t="shared" si="0" ref="G15:G30">(F15/$F$31)*100</f>
        <v>7.142857142857142</v>
      </c>
      <c r="H15" s="235"/>
      <c r="I15" s="235"/>
      <c r="J15" s="236"/>
    </row>
    <row r="16" spans="1:10" s="25" customFormat="1" ht="192.75" customHeight="1">
      <c r="A16" s="443">
        <v>2</v>
      </c>
      <c r="B16" s="201" t="s">
        <v>346</v>
      </c>
      <c r="C16" s="136" t="s">
        <v>607</v>
      </c>
      <c r="D16" s="225" t="s">
        <v>692</v>
      </c>
      <c r="E16" s="224" t="s">
        <v>606</v>
      </c>
      <c r="F16" s="444">
        <v>3</v>
      </c>
      <c r="G16" s="453">
        <f t="shared" si="0"/>
        <v>4.285714285714286</v>
      </c>
      <c r="H16" s="136"/>
      <c r="I16" s="136"/>
      <c r="J16" s="445"/>
    </row>
    <row r="17" spans="1:10" ht="165" customHeight="1">
      <c r="A17" s="443">
        <v>3</v>
      </c>
      <c r="B17" s="201" t="s">
        <v>124</v>
      </c>
      <c r="C17" s="224" t="s">
        <v>1086</v>
      </c>
      <c r="D17" s="320" t="s">
        <v>700</v>
      </c>
      <c r="E17" s="224" t="s">
        <v>438</v>
      </c>
      <c r="F17" s="88">
        <v>5</v>
      </c>
      <c r="G17" s="453">
        <f t="shared" si="0"/>
        <v>7.142857142857142</v>
      </c>
      <c r="H17" s="88"/>
      <c r="I17" s="446"/>
      <c r="J17" s="447"/>
    </row>
    <row r="18" spans="1:10" ht="82.5" customHeight="1">
      <c r="A18" s="136">
        <v>4</v>
      </c>
      <c r="B18" s="201" t="s">
        <v>1124</v>
      </c>
      <c r="C18" s="136" t="s">
        <v>566</v>
      </c>
      <c r="D18" s="117" t="s">
        <v>700</v>
      </c>
      <c r="E18" s="136" t="s">
        <v>347</v>
      </c>
      <c r="F18" s="88">
        <v>4</v>
      </c>
      <c r="G18" s="453">
        <f t="shared" si="0"/>
        <v>5.714285714285714</v>
      </c>
      <c r="H18" s="435"/>
      <c r="I18" s="448"/>
      <c r="J18" s="447"/>
    </row>
    <row r="19" spans="1:10" ht="156.75" customHeight="1">
      <c r="A19" s="136">
        <v>5</v>
      </c>
      <c r="B19" s="136" t="s">
        <v>979</v>
      </c>
      <c r="C19" s="136" t="s">
        <v>1063</v>
      </c>
      <c r="D19" s="136" t="s">
        <v>417</v>
      </c>
      <c r="E19" s="224" t="s">
        <v>161</v>
      </c>
      <c r="F19" s="88">
        <v>5</v>
      </c>
      <c r="G19" s="453">
        <f t="shared" si="0"/>
        <v>7.142857142857142</v>
      </c>
      <c r="H19" s="435"/>
      <c r="I19" s="448"/>
      <c r="J19" s="447"/>
    </row>
    <row r="20" spans="1:10" ht="121.5" customHeight="1">
      <c r="A20" s="136">
        <v>6</v>
      </c>
      <c r="B20" s="449" t="s">
        <v>978</v>
      </c>
      <c r="C20" s="136" t="s">
        <v>1122</v>
      </c>
      <c r="D20" s="183" t="s">
        <v>692</v>
      </c>
      <c r="E20" s="136" t="s">
        <v>697</v>
      </c>
      <c r="F20" s="88">
        <v>3</v>
      </c>
      <c r="G20" s="453">
        <f t="shared" si="0"/>
        <v>4.285714285714286</v>
      </c>
      <c r="H20" s="435"/>
      <c r="I20" s="448"/>
      <c r="J20" s="447"/>
    </row>
    <row r="21" spans="1:10" ht="73.5" customHeight="1">
      <c r="A21" s="136">
        <v>7</v>
      </c>
      <c r="B21" s="201" t="s">
        <v>516</v>
      </c>
      <c r="C21" s="121" t="s">
        <v>515</v>
      </c>
      <c r="D21" s="101" t="s">
        <v>341</v>
      </c>
      <c r="E21" s="136" t="s">
        <v>605</v>
      </c>
      <c r="F21" s="88">
        <v>4</v>
      </c>
      <c r="G21" s="453">
        <f t="shared" si="0"/>
        <v>5.714285714285714</v>
      </c>
      <c r="H21" s="435"/>
      <c r="I21" s="448"/>
      <c r="J21" s="447"/>
    </row>
    <row r="22" spans="1:10" ht="99" customHeight="1">
      <c r="A22" s="136">
        <v>8</v>
      </c>
      <c r="B22" s="121" t="s">
        <v>980</v>
      </c>
      <c r="C22" s="81" t="s">
        <v>1098</v>
      </c>
      <c r="D22" s="136" t="s">
        <v>981</v>
      </c>
      <c r="E22" s="121" t="s">
        <v>411</v>
      </c>
      <c r="F22" s="88">
        <v>5</v>
      </c>
      <c r="G22" s="453">
        <f t="shared" si="0"/>
        <v>7.142857142857142</v>
      </c>
      <c r="H22" s="435"/>
      <c r="I22" s="448"/>
      <c r="J22" s="447"/>
    </row>
    <row r="23" spans="1:10" ht="121.5" customHeight="1">
      <c r="A23" s="136">
        <v>9</v>
      </c>
      <c r="B23" s="121" t="s">
        <v>412</v>
      </c>
      <c r="C23" s="224" t="s">
        <v>1099</v>
      </c>
      <c r="D23" s="136" t="s">
        <v>1146</v>
      </c>
      <c r="E23" s="121" t="s">
        <v>1010</v>
      </c>
      <c r="F23" s="88">
        <v>5</v>
      </c>
      <c r="G23" s="453">
        <f t="shared" si="0"/>
        <v>7.142857142857142</v>
      </c>
      <c r="H23" s="435"/>
      <c r="I23" s="448"/>
      <c r="J23" s="447"/>
    </row>
    <row r="24" spans="1:10" ht="225" customHeight="1">
      <c r="A24" s="136">
        <v>10</v>
      </c>
      <c r="B24" s="1393" t="s">
        <v>602</v>
      </c>
      <c r="C24" s="224" t="s">
        <v>696</v>
      </c>
      <c r="D24" s="224" t="s">
        <v>603</v>
      </c>
      <c r="E24" s="224" t="s">
        <v>604</v>
      </c>
      <c r="F24" s="321">
        <v>4</v>
      </c>
      <c r="G24" s="453">
        <f t="shared" si="0"/>
        <v>5.714285714285714</v>
      </c>
      <c r="H24" s="435"/>
      <c r="I24" s="435"/>
      <c r="J24" s="435"/>
    </row>
    <row r="25" spans="1:10" ht="46.5" customHeight="1">
      <c r="A25" s="136">
        <v>11</v>
      </c>
      <c r="B25" s="1394"/>
      <c r="C25" s="224" t="s">
        <v>1140</v>
      </c>
      <c r="D25" s="418">
        <v>1.11</v>
      </c>
      <c r="E25" s="224" t="s">
        <v>488</v>
      </c>
      <c r="F25" s="321">
        <v>4</v>
      </c>
      <c r="G25" s="453">
        <f t="shared" si="0"/>
        <v>5.714285714285714</v>
      </c>
      <c r="H25" s="435"/>
      <c r="I25" s="435"/>
      <c r="J25" s="435"/>
    </row>
    <row r="26" spans="1:10" ht="97.5" customHeight="1">
      <c r="A26" s="136">
        <v>12</v>
      </c>
      <c r="B26" s="1328" t="s">
        <v>1136</v>
      </c>
      <c r="C26" s="110" t="s">
        <v>590</v>
      </c>
      <c r="D26" s="436" t="s">
        <v>608</v>
      </c>
      <c r="E26" s="136" t="s">
        <v>415</v>
      </c>
      <c r="F26" s="88">
        <v>5</v>
      </c>
      <c r="G26" s="454">
        <f t="shared" si="0"/>
        <v>7.142857142857142</v>
      </c>
      <c r="H26" s="450"/>
      <c r="I26" s="436"/>
      <c r="J26" s="436"/>
    </row>
    <row r="27" spans="1:10" ht="213.75" customHeight="1">
      <c r="A27" s="136">
        <v>13</v>
      </c>
      <c r="B27" s="1328"/>
      <c r="C27" s="126" t="s">
        <v>413</v>
      </c>
      <c r="D27" s="77" t="s">
        <v>700</v>
      </c>
      <c r="E27" s="224" t="s">
        <v>249</v>
      </c>
      <c r="F27" s="88">
        <v>5</v>
      </c>
      <c r="G27" s="453">
        <f t="shared" si="0"/>
        <v>7.142857142857142</v>
      </c>
      <c r="H27" s="88"/>
      <c r="I27" s="446"/>
      <c r="J27" s="136"/>
    </row>
    <row r="28" spans="1:10" ht="343.5" customHeight="1">
      <c r="A28" s="201">
        <v>14</v>
      </c>
      <c r="B28" s="1146" t="s">
        <v>262</v>
      </c>
      <c r="C28" s="238" t="s">
        <v>263</v>
      </c>
      <c r="D28" s="239" t="s">
        <v>264</v>
      </c>
      <c r="E28" s="240" t="s">
        <v>265</v>
      </c>
      <c r="F28" s="297">
        <v>3</v>
      </c>
      <c r="G28" s="453">
        <f t="shared" si="0"/>
        <v>4.285714285714286</v>
      </c>
      <c r="H28" s="88"/>
      <c r="I28" s="88"/>
      <c r="J28" s="435"/>
    </row>
    <row r="29" spans="1:10" ht="196.5" customHeight="1">
      <c r="A29" s="201">
        <v>15</v>
      </c>
      <c r="B29" s="1146"/>
      <c r="C29" s="238" t="s">
        <v>741</v>
      </c>
      <c r="D29" s="239" t="s">
        <v>264</v>
      </c>
      <c r="E29" s="240" t="s">
        <v>742</v>
      </c>
      <c r="F29" s="297">
        <v>5</v>
      </c>
      <c r="G29" s="453">
        <f t="shared" si="0"/>
        <v>7.142857142857142</v>
      </c>
      <c r="H29" s="88"/>
      <c r="I29" s="88"/>
      <c r="J29" s="435"/>
    </row>
    <row r="30" spans="1:10" ht="125.25" customHeight="1">
      <c r="A30" s="201">
        <v>16</v>
      </c>
      <c r="B30" s="56" t="s">
        <v>743</v>
      </c>
      <c r="C30" s="294" t="s">
        <v>744</v>
      </c>
      <c r="D30" s="295" t="s">
        <v>264</v>
      </c>
      <c r="E30" s="296" t="s">
        <v>745</v>
      </c>
      <c r="F30" s="297">
        <v>5</v>
      </c>
      <c r="G30" s="453">
        <f t="shared" si="0"/>
        <v>7.142857142857142</v>
      </c>
      <c r="H30" s="88"/>
      <c r="I30" s="88"/>
      <c r="J30" s="435"/>
    </row>
    <row r="31" spans="1:10" s="26" customFormat="1" ht="37.5" customHeight="1">
      <c r="A31" s="1395" t="s">
        <v>668</v>
      </c>
      <c r="B31" s="1173"/>
      <c r="C31" s="1173"/>
      <c r="D31" s="1173"/>
      <c r="E31" s="1173"/>
      <c r="F31" s="816">
        <f>SUM(F15:F30)</f>
        <v>70</v>
      </c>
      <c r="G31" s="876"/>
      <c r="H31" s="23"/>
      <c r="I31" s="23"/>
      <c r="J31" s="23"/>
    </row>
    <row r="32" spans="1:10" s="26" customFormat="1" ht="41.25" customHeight="1">
      <c r="A32" s="1395" t="s">
        <v>667</v>
      </c>
      <c r="B32" s="1173"/>
      <c r="C32" s="1173"/>
      <c r="D32" s="1173"/>
      <c r="E32" s="1173"/>
      <c r="F32" s="816"/>
      <c r="G32" s="876">
        <v>100</v>
      </c>
      <c r="H32" s="64"/>
      <c r="I32" s="63"/>
      <c r="J32" s="152"/>
    </row>
    <row r="33" spans="1:10" s="27" customFormat="1" ht="43.5" customHeight="1" thickBot="1">
      <c r="A33" s="1398" t="s">
        <v>312</v>
      </c>
      <c r="B33" s="1399"/>
      <c r="C33" s="1399"/>
      <c r="D33" s="1399"/>
      <c r="E33" s="1399"/>
      <c r="F33" s="1399"/>
      <c r="G33" s="1399"/>
      <c r="H33" s="6"/>
      <c r="I33" s="6"/>
      <c r="J33" s="7"/>
    </row>
    <row r="34" spans="1:10" s="27" customFormat="1" ht="46.5" customHeight="1" thickBot="1">
      <c r="A34" s="1396" t="s">
        <v>682</v>
      </c>
      <c r="B34" s="1397"/>
      <c r="C34" s="1397"/>
      <c r="D34" s="1397"/>
      <c r="E34" s="1397"/>
      <c r="F34" s="1397"/>
      <c r="G34" s="1397"/>
      <c r="H34" s="8"/>
      <c r="I34" s="8"/>
      <c r="J34" s="9"/>
    </row>
    <row r="35" spans="1:10" s="27" customFormat="1" ht="60" customHeight="1" thickBot="1">
      <c r="A35" s="1400" t="s">
        <v>1131</v>
      </c>
      <c r="B35" s="1401"/>
      <c r="C35" s="1401" t="s">
        <v>681</v>
      </c>
      <c r="D35" s="1402"/>
      <c r="E35" s="1387" t="s">
        <v>340</v>
      </c>
      <c r="F35" s="1388"/>
      <c r="G35" s="1388"/>
      <c r="H35" s="1388"/>
      <c r="I35" s="1388"/>
      <c r="J35" s="1389"/>
    </row>
    <row r="36" spans="1:10" s="27" customFormat="1" ht="15.75" customHeight="1" thickBot="1">
      <c r="A36" s="19"/>
      <c r="B36" s="16"/>
      <c r="C36" s="16"/>
      <c r="D36" s="16"/>
      <c r="E36" s="16"/>
      <c r="F36" s="67"/>
      <c r="G36" s="455"/>
      <c r="H36" s="17"/>
      <c r="I36" s="17"/>
      <c r="J36" s="18"/>
    </row>
    <row r="37" spans="1:10" ht="42" customHeight="1">
      <c r="A37" s="1226" t="s">
        <v>268</v>
      </c>
      <c r="B37" s="1227"/>
      <c r="C37" s="1227"/>
      <c r="D37" s="1227"/>
      <c r="E37" s="1227"/>
      <c r="F37" s="1227"/>
      <c r="G37" s="1227"/>
      <c r="H37" s="1227"/>
      <c r="I37" s="1227"/>
      <c r="J37" s="1228"/>
    </row>
    <row r="38" spans="1:10" ht="72" customHeight="1">
      <c r="A38" s="1229" t="s">
        <v>269</v>
      </c>
      <c r="B38" s="1230"/>
      <c r="C38" s="1230"/>
      <c r="D38" s="1230"/>
      <c r="E38" s="1230"/>
      <c r="F38" s="1230"/>
      <c r="G38" s="1230"/>
      <c r="H38" s="1230"/>
      <c r="I38" s="1230"/>
      <c r="J38" s="1231"/>
    </row>
    <row r="39" spans="1:10" ht="61.5" customHeight="1" thickBot="1">
      <c r="A39" s="1218" t="s">
        <v>97</v>
      </c>
      <c r="B39" s="1219"/>
      <c r="C39" s="1219"/>
      <c r="D39" s="1219"/>
      <c r="E39" s="1219"/>
      <c r="F39" s="1219"/>
      <c r="G39" s="1219"/>
      <c r="H39" s="1219"/>
      <c r="I39" s="1219"/>
      <c r="J39" s="1220"/>
    </row>
  </sheetData>
  <sheetProtection/>
  <mergeCells count="26">
    <mergeCell ref="B26:B27"/>
    <mergeCell ref="A38:J38"/>
    <mergeCell ref="A39:J39"/>
    <mergeCell ref="B28:B29"/>
    <mergeCell ref="A32:E32"/>
    <mergeCell ref="A34:G34"/>
    <mergeCell ref="A33:G33"/>
    <mergeCell ref="A31:E31"/>
    <mergeCell ref="A35:B35"/>
    <mergeCell ref="C35:D35"/>
    <mergeCell ref="E35:J35"/>
    <mergeCell ref="A37:J37"/>
    <mergeCell ref="A1:J1"/>
    <mergeCell ref="C2:F2"/>
    <mergeCell ref="G2:H2"/>
    <mergeCell ref="I2:J2"/>
    <mergeCell ref="B24:B25"/>
    <mergeCell ref="D3:E3"/>
    <mergeCell ref="D4:E4"/>
    <mergeCell ref="A5:B5"/>
    <mergeCell ref="F14:J14"/>
    <mergeCell ref="A2:B2"/>
    <mergeCell ref="A4:B4"/>
    <mergeCell ref="A10:B10"/>
    <mergeCell ref="A11:J11"/>
    <mergeCell ref="A13:J13"/>
  </mergeCells>
  <printOptions/>
  <pageMargins left="0.7086614173228347" right="0.7086614173228347" top="0.7480314960629921" bottom="0.7480314960629921" header="0.31496062992125984" footer="0.31496062992125984"/>
  <pageSetup horizontalDpi="600" verticalDpi="600" orientation="landscape" pageOrder="overThenDown" paperSize="9" scale="50" r:id="rId2"/>
  <headerFooter>
    <oddFooter>&amp;CPagina &amp;P di &amp;N</oddFooter>
  </headerFooter>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K29"/>
  <sheetViews>
    <sheetView zoomScale="64" zoomScaleNormal="64" zoomScalePageLayoutView="0" workbookViewId="0" topLeftCell="A22">
      <selection activeCell="D13" sqref="D13"/>
    </sheetView>
  </sheetViews>
  <sheetFormatPr defaultColWidth="9.140625" defaultRowHeight="12.75"/>
  <cols>
    <col min="1" max="1" width="31.8515625" style="47" customWidth="1"/>
    <col min="2" max="2" width="33.140625" style="49" customWidth="1"/>
    <col min="3" max="3" width="26.7109375" style="49" customWidth="1"/>
    <col min="4" max="4" width="30.8515625" style="49" customWidth="1"/>
    <col min="5" max="5" width="59.421875" style="49" customWidth="1"/>
    <col min="6" max="6" width="12.7109375" style="49" customWidth="1"/>
    <col min="7" max="7" width="16.140625" style="30" customWidth="1"/>
    <col min="8" max="8" width="19.7109375" style="30" customWidth="1"/>
    <col min="9" max="10" width="16.28125" style="30" customWidth="1"/>
    <col min="11" max="16384" width="9.140625" style="30" customWidth="1"/>
  </cols>
  <sheetData>
    <row r="1" spans="1:10" ht="78.75" customHeight="1" thickBot="1">
      <c r="A1" s="1029" t="s">
        <v>665</v>
      </c>
      <c r="B1" s="1030"/>
      <c r="C1" s="1030"/>
      <c r="D1" s="1030"/>
      <c r="E1" s="1030"/>
      <c r="F1" s="1030"/>
      <c r="G1" s="1030"/>
      <c r="H1" s="1030"/>
      <c r="I1" s="1030"/>
      <c r="J1" s="1031"/>
    </row>
    <row r="2" spans="1:10" ht="57" customHeight="1" thickBot="1">
      <c r="A2" s="271" t="s">
        <v>1116</v>
      </c>
      <c r="B2" s="271">
        <v>16</v>
      </c>
      <c r="C2" s="1035" t="s">
        <v>51</v>
      </c>
      <c r="D2" s="1036"/>
      <c r="E2" s="1036"/>
      <c r="F2" s="1037"/>
      <c r="G2" s="1035" t="s">
        <v>1142</v>
      </c>
      <c r="H2" s="1036"/>
      <c r="I2" s="1071" t="s">
        <v>708</v>
      </c>
      <c r="J2" s="1072"/>
    </row>
    <row r="3" spans="1:10" ht="16.5" customHeight="1">
      <c r="A3" s="1024" t="s">
        <v>684</v>
      </c>
      <c r="B3" s="1025"/>
      <c r="C3" s="302" t="s">
        <v>733</v>
      </c>
      <c r="D3" s="302"/>
      <c r="E3" s="456"/>
      <c r="F3" s="456"/>
      <c r="G3" s="457"/>
      <c r="H3" s="457"/>
      <c r="I3" s="457"/>
      <c r="J3" s="458"/>
    </row>
    <row r="4" spans="1:10" ht="15.75" customHeight="1">
      <c r="A4" s="1027" t="s">
        <v>685</v>
      </c>
      <c r="B4" s="1028"/>
      <c r="C4" s="276" t="s">
        <v>693</v>
      </c>
      <c r="D4" s="276"/>
      <c r="E4" s="131"/>
      <c r="F4" s="131"/>
      <c r="G4" s="457"/>
      <c r="H4" s="457"/>
      <c r="I4" s="457"/>
      <c r="J4" s="458"/>
    </row>
    <row r="5" spans="1:10" ht="15.75" customHeight="1">
      <c r="A5" s="1411" t="s">
        <v>686</v>
      </c>
      <c r="B5" s="1238"/>
      <c r="C5" s="278" t="s">
        <v>1108</v>
      </c>
      <c r="D5" s="278"/>
      <c r="E5" s="278"/>
      <c r="F5" s="278"/>
      <c r="G5" s="457"/>
      <c r="H5" s="457"/>
      <c r="I5" s="457"/>
      <c r="J5" s="458"/>
    </row>
    <row r="6" spans="1:10" ht="18.75">
      <c r="A6" s="280" t="s">
        <v>687</v>
      </c>
      <c r="B6" s="131"/>
      <c r="C6" s="278" t="s">
        <v>734</v>
      </c>
      <c r="D6" s="278"/>
      <c r="E6" s="131"/>
      <c r="F6" s="131"/>
      <c r="G6" s="457"/>
      <c r="H6" s="457"/>
      <c r="I6" s="457"/>
      <c r="J6" s="458"/>
    </row>
    <row r="7" spans="1:10" ht="18.75">
      <c r="A7" s="280" t="s">
        <v>698</v>
      </c>
      <c r="B7" s="131"/>
      <c r="C7" s="284" t="s">
        <v>714</v>
      </c>
      <c r="D7" s="284"/>
      <c r="E7" s="131"/>
      <c r="F7" s="131"/>
      <c r="G7" s="457"/>
      <c r="H7" s="457"/>
      <c r="I7" s="457"/>
      <c r="J7" s="458"/>
    </row>
    <row r="8" spans="1:10" ht="18.75">
      <c r="A8" s="280" t="s">
        <v>688</v>
      </c>
      <c r="B8" s="284"/>
      <c r="C8" s="1238" t="s">
        <v>713</v>
      </c>
      <c r="D8" s="1238"/>
      <c r="E8" s="1238"/>
      <c r="F8" s="1238"/>
      <c r="G8" s="457"/>
      <c r="H8" s="457"/>
      <c r="I8" s="457"/>
      <c r="J8" s="458"/>
    </row>
    <row r="9" spans="1:10" ht="18.75">
      <c r="A9" s="280" t="s">
        <v>1141</v>
      </c>
      <c r="B9" s="131"/>
      <c r="C9" s="278"/>
      <c r="D9" s="131" t="s">
        <v>735</v>
      </c>
      <c r="E9" s="131"/>
      <c r="F9" s="131"/>
      <c r="G9" s="284"/>
      <c r="H9" s="284"/>
      <c r="I9" s="284"/>
      <c r="J9" s="281"/>
    </row>
    <row r="10" spans="1:10" ht="19.5" thickBot="1">
      <c r="A10" s="1406" t="s">
        <v>194</v>
      </c>
      <c r="B10" s="1407"/>
      <c r="C10" s="298"/>
      <c r="D10" s="298"/>
      <c r="E10" s="298"/>
      <c r="F10" s="298"/>
      <c r="G10" s="283"/>
      <c r="H10" s="283"/>
      <c r="I10" s="283"/>
      <c r="J10" s="299"/>
    </row>
    <row r="11" spans="1:10" ht="35.25" customHeight="1" thickBot="1">
      <c r="A11" s="1408" t="s">
        <v>736</v>
      </c>
      <c r="B11" s="1409"/>
      <c r="C11" s="1409"/>
      <c r="D11" s="1409"/>
      <c r="E11" s="1409"/>
      <c r="F11" s="1409"/>
      <c r="G11" s="1409"/>
      <c r="H11" s="1409"/>
      <c r="I11" s="1409"/>
      <c r="J11" s="1410"/>
    </row>
    <row r="12" spans="1:10" s="31" customFormat="1" ht="81" customHeight="1" thickBot="1">
      <c r="A12" s="852" t="s">
        <v>569</v>
      </c>
      <c r="B12" s="786" t="s">
        <v>751</v>
      </c>
      <c r="C12" s="853" t="s">
        <v>1118</v>
      </c>
      <c r="D12" s="854" t="s">
        <v>1035</v>
      </c>
      <c r="E12" s="874" t="s">
        <v>752</v>
      </c>
      <c r="F12" s="856" t="s">
        <v>110</v>
      </c>
      <c r="G12" s="875" t="s">
        <v>113</v>
      </c>
      <c r="H12" s="857" t="s">
        <v>753</v>
      </c>
      <c r="I12" s="857" t="s">
        <v>111</v>
      </c>
      <c r="J12" s="858" t="s">
        <v>112</v>
      </c>
    </row>
    <row r="13" spans="1:10" s="31" customFormat="1" ht="207.75" customHeight="1">
      <c r="A13" s="423" t="s">
        <v>130</v>
      </c>
      <c r="B13" s="224" t="s">
        <v>1125</v>
      </c>
      <c r="C13" s="235" t="s">
        <v>709</v>
      </c>
      <c r="D13" s="183" t="s">
        <v>341</v>
      </c>
      <c r="E13" s="136" t="s">
        <v>1085</v>
      </c>
      <c r="F13" s="1190" t="s">
        <v>1033</v>
      </c>
      <c r="G13" s="1190"/>
      <c r="H13" s="1190"/>
      <c r="I13" s="1190"/>
      <c r="J13" s="1357"/>
    </row>
    <row r="14" spans="1:10" s="31" customFormat="1" ht="207.75" customHeight="1">
      <c r="A14" s="381">
        <v>1</v>
      </c>
      <c r="B14" s="56" t="s">
        <v>711</v>
      </c>
      <c r="C14" s="56" t="s">
        <v>712</v>
      </c>
      <c r="D14" s="225" t="s">
        <v>692</v>
      </c>
      <c r="E14" s="234" t="s">
        <v>261</v>
      </c>
      <c r="F14" s="56">
        <v>5</v>
      </c>
      <c r="G14" s="114">
        <f aca="true" t="shared" si="0" ref="G14:G21">(F14/$F$22)*100</f>
        <v>13.88888888888889</v>
      </c>
      <c r="H14" s="235"/>
      <c r="I14" s="441"/>
      <c r="J14" s="236"/>
    </row>
    <row r="15" spans="1:10" ht="157.5" customHeight="1">
      <c r="A15" s="103">
        <v>2</v>
      </c>
      <c r="B15" s="201" t="s">
        <v>124</v>
      </c>
      <c r="C15" s="224" t="s">
        <v>1086</v>
      </c>
      <c r="D15" s="320" t="s">
        <v>700</v>
      </c>
      <c r="E15" s="224" t="s">
        <v>438</v>
      </c>
      <c r="F15" s="97">
        <v>5</v>
      </c>
      <c r="G15" s="114">
        <f t="shared" si="0"/>
        <v>13.88888888888889</v>
      </c>
      <c r="H15" s="97"/>
      <c r="I15" s="34"/>
      <c r="J15" s="35"/>
    </row>
    <row r="16" spans="1:10" ht="131.25" customHeight="1">
      <c r="A16" s="149">
        <v>3</v>
      </c>
      <c r="B16" s="304" t="s">
        <v>610</v>
      </c>
      <c r="C16" s="136" t="s">
        <v>1155</v>
      </c>
      <c r="D16" s="459" t="s">
        <v>1154</v>
      </c>
      <c r="E16" s="224" t="s">
        <v>160</v>
      </c>
      <c r="F16" s="97">
        <v>5</v>
      </c>
      <c r="G16" s="114">
        <f t="shared" si="0"/>
        <v>13.88888888888889</v>
      </c>
      <c r="H16" s="33"/>
      <c r="I16" s="36"/>
      <c r="J16" s="35"/>
    </row>
    <row r="17" spans="1:10" ht="107.25" customHeight="1">
      <c r="A17" s="103">
        <v>4</v>
      </c>
      <c r="B17" s="1412" t="s">
        <v>1136</v>
      </c>
      <c r="C17" s="110" t="s">
        <v>611</v>
      </c>
      <c r="D17" s="462" t="s">
        <v>532</v>
      </c>
      <c r="E17" s="136" t="s">
        <v>1153</v>
      </c>
      <c r="F17" s="255">
        <v>5</v>
      </c>
      <c r="G17" s="257">
        <f t="shared" si="0"/>
        <v>13.88888888888889</v>
      </c>
      <c r="H17" s="255"/>
      <c r="I17" s="255"/>
      <c r="J17" s="256"/>
    </row>
    <row r="18" spans="1:10" ht="83.25" customHeight="1">
      <c r="A18" s="96">
        <v>5</v>
      </c>
      <c r="B18" s="1413"/>
      <c r="C18" s="126" t="s">
        <v>188</v>
      </c>
      <c r="D18" s="77" t="s">
        <v>700</v>
      </c>
      <c r="E18" s="136" t="s">
        <v>531</v>
      </c>
      <c r="F18" s="97">
        <v>3</v>
      </c>
      <c r="G18" s="91">
        <f t="shared" si="0"/>
        <v>8.333333333333332</v>
      </c>
      <c r="H18" s="97"/>
      <c r="I18" s="34"/>
      <c r="J18" s="35"/>
    </row>
    <row r="19" spans="1:10" ht="408.75" customHeight="1">
      <c r="A19" s="135">
        <v>6</v>
      </c>
      <c r="B19" s="1146" t="s">
        <v>262</v>
      </c>
      <c r="C19" s="238" t="s">
        <v>263</v>
      </c>
      <c r="D19" s="379" t="s">
        <v>264</v>
      </c>
      <c r="E19" s="240" t="s">
        <v>265</v>
      </c>
      <c r="F19" s="88">
        <v>3</v>
      </c>
      <c r="G19" s="114">
        <f t="shared" si="0"/>
        <v>8.333333333333332</v>
      </c>
      <c r="H19" s="97"/>
      <c r="I19" s="97"/>
      <c r="J19" s="33"/>
    </row>
    <row r="20" spans="1:10" ht="164.25" customHeight="1">
      <c r="A20" s="135">
        <v>7</v>
      </c>
      <c r="B20" s="1146"/>
      <c r="C20" s="238" t="s">
        <v>741</v>
      </c>
      <c r="D20" s="239" t="s">
        <v>264</v>
      </c>
      <c r="E20" s="240" t="s">
        <v>742</v>
      </c>
      <c r="F20" s="97">
        <v>5</v>
      </c>
      <c r="G20" s="114">
        <f t="shared" si="0"/>
        <v>13.88888888888889</v>
      </c>
      <c r="H20" s="460"/>
      <c r="I20" s="461"/>
      <c r="J20" s="413"/>
    </row>
    <row r="21" spans="1:10" ht="122.25" customHeight="1">
      <c r="A21" s="135">
        <v>8</v>
      </c>
      <c r="B21" s="56" t="s">
        <v>743</v>
      </c>
      <c r="C21" s="294" t="s">
        <v>744</v>
      </c>
      <c r="D21" s="295" t="s">
        <v>264</v>
      </c>
      <c r="E21" s="296" t="s">
        <v>745</v>
      </c>
      <c r="F21" s="297">
        <v>5</v>
      </c>
      <c r="G21" s="114">
        <f t="shared" si="0"/>
        <v>13.88888888888889</v>
      </c>
      <c r="H21" s="460"/>
      <c r="I21" s="461"/>
      <c r="J21" s="413"/>
    </row>
    <row r="22" spans="1:10" s="46" customFormat="1" ht="35.25" customHeight="1">
      <c r="A22" s="1395" t="s">
        <v>668</v>
      </c>
      <c r="B22" s="1173"/>
      <c r="C22" s="1173"/>
      <c r="D22" s="1173"/>
      <c r="E22" s="1173"/>
      <c r="F22" s="793">
        <f>SUM(F14:F21)</f>
        <v>36</v>
      </c>
      <c r="G22" s="877"/>
      <c r="H22" s="40"/>
      <c r="I22" s="41"/>
      <c r="J22" s="42"/>
    </row>
    <row r="23" spans="1:10" s="46" customFormat="1" ht="47.25" customHeight="1" thickBot="1">
      <c r="A23" s="1097" t="s">
        <v>667</v>
      </c>
      <c r="B23" s="1098"/>
      <c r="C23" s="1098"/>
      <c r="D23" s="1098"/>
      <c r="E23" s="1098"/>
      <c r="F23" s="878"/>
      <c r="G23" s="877">
        <v>100</v>
      </c>
      <c r="H23" s="43"/>
      <c r="I23" s="44"/>
      <c r="J23" s="45"/>
    </row>
    <row r="24" spans="1:10" s="46" customFormat="1" ht="49.5" customHeight="1" thickBot="1">
      <c r="A24" s="1403" t="s">
        <v>1129</v>
      </c>
      <c r="B24" s="1404"/>
      <c r="C24" s="1404"/>
      <c r="D24" s="1404"/>
      <c r="E24" s="1404"/>
      <c r="F24" s="1404"/>
      <c r="G24" s="1404"/>
      <c r="H24" s="1404"/>
      <c r="I24" s="1404"/>
      <c r="J24" s="1405"/>
    </row>
    <row r="25" spans="1:10" s="46" customFormat="1" ht="42" customHeight="1" thickBot="1">
      <c r="A25" s="1403" t="s">
        <v>1134</v>
      </c>
      <c r="B25" s="1404"/>
      <c r="C25" s="1404"/>
      <c r="D25" s="1404"/>
      <c r="E25" s="1404"/>
      <c r="F25" s="1404"/>
      <c r="G25" s="1404"/>
      <c r="H25" s="1404"/>
      <c r="I25" s="1404"/>
      <c r="J25" s="1405"/>
    </row>
    <row r="26" spans="1:10" s="46" customFormat="1" ht="75" customHeight="1" thickBot="1">
      <c r="A26" s="1414" t="s">
        <v>1131</v>
      </c>
      <c r="B26" s="1416"/>
      <c r="C26" s="1414" t="s">
        <v>1130</v>
      </c>
      <c r="D26" s="1415"/>
      <c r="E26" s="1414" t="s">
        <v>1132</v>
      </c>
      <c r="F26" s="1416"/>
      <c r="G26" s="1416"/>
      <c r="H26" s="1416"/>
      <c r="I26" s="1416"/>
      <c r="J26" s="1415"/>
    </row>
    <row r="27" spans="1:10" s="46" customFormat="1" ht="42" customHeight="1">
      <c r="A27" s="1226" t="s">
        <v>268</v>
      </c>
      <c r="B27" s="1227"/>
      <c r="C27" s="1227"/>
      <c r="D27" s="1227"/>
      <c r="E27" s="1227"/>
      <c r="F27" s="1227"/>
      <c r="G27" s="1227"/>
      <c r="H27" s="1227"/>
      <c r="I27" s="1227"/>
      <c r="J27" s="1228"/>
    </row>
    <row r="28" spans="1:11" s="46" customFormat="1" ht="64.5" customHeight="1">
      <c r="A28" s="1229" t="s">
        <v>269</v>
      </c>
      <c r="B28" s="1230"/>
      <c r="C28" s="1230"/>
      <c r="D28" s="1230"/>
      <c r="E28" s="1230"/>
      <c r="F28" s="1230"/>
      <c r="G28" s="1230"/>
      <c r="H28" s="1230"/>
      <c r="I28" s="1230"/>
      <c r="J28" s="1231"/>
      <c r="K28" s="100"/>
    </row>
    <row r="29" spans="1:11" s="46" customFormat="1" ht="71.25" customHeight="1" thickBot="1">
      <c r="A29" s="1218" t="s">
        <v>97</v>
      </c>
      <c r="B29" s="1219"/>
      <c r="C29" s="1219"/>
      <c r="D29" s="1219"/>
      <c r="E29" s="1219"/>
      <c r="F29" s="1219"/>
      <c r="G29" s="1219"/>
      <c r="H29" s="1219"/>
      <c r="I29" s="1219"/>
      <c r="J29" s="1220"/>
      <c r="K29" s="100"/>
    </row>
  </sheetData>
  <sheetProtection/>
  <mergeCells count="23">
    <mergeCell ref="A26:B26"/>
    <mergeCell ref="A25:J25"/>
    <mergeCell ref="A27:J27"/>
    <mergeCell ref="A4:B4"/>
    <mergeCell ref="A5:B5"/>
    <mergeCell ref="A29:J29"/>
    <mergeCell ref="B17:B18"/>
    <mergeCell ref="A22:E22"/>
    <mergeCell ref="A23:E23"/>
    <mergeCell ref="C8:F8"/>
    <mergeCell ref="C26:D26"/>
    <mergeCell ref="E26:J26"/>
    <mergeCell ref="A28:J28"/>
    <mergeCell ref="A24:J24"/>
    <mergeCell ref="B19:B20"/>
    <mergeCell ref="F13:J13"/>
    <mergeCell ref="A3:B3"/>
    <mergeCell ref="A1:J1"/>
    <mergeCell ref="C2:F2"/>
    <mergeCell ref="G2:H2"/>
    <mergeCell ref="I2:J2"/>
    <mergeCell ref="A10:B10"/>
    <mergeCell ref="A11:J11"/>
  </mergeCells>
  <printOptions/>
  <pageMargins left="0.1968503937007874" right="0.1968503937007874" top="0.2362204724409449" bottom="0.3937007874015748" header="0.1968503937007874" footer="0.1968503937007874"/>
  <pageSetup horizontalDpi="600" verticalDpi="600" orientation="landscape" pageOrder="overThenDown" paperSize="9" scale="55" r:id="rId2"/>
  <headerFooter alignWithMargins="0">
    <oddFooter>&amp;R&amp;P di &amp;N</oddFooter>
  </headerFooter>
  <drawing r:id="rId1"/>
</worksheet>
</file>

<file path=xl/worksheets/sheet15.xml><?xml version="1.0" encoding="utf-8"?>
<worksheet xmlns="http://schemas.openxmlformats.org/spreadsheetml/2006/main" xmlns:r="http://schemas.openxmlformats.org/officeDocument/2006/relationships">
  <sheetPr>
    <tabColor theme="3" tint="0.39998000860214233"/>
  </sheetPr>
  <dimension ref="A1:L34"/>
  <sheetViews>
    <sheetView zoomScale="50" zoomScaleNormal="50" zoomScalePageLayoutView="0" workbookViewId="0" topLeftCell="A31">
      <selection activeCell="E13" sqref="E13"/>
    </sheetView>
  </sheetViews>
  <sheetFormatPr defaultColWidth="9.140625" defaultRowHeight="12.75"/>
  <cols>
    <col min="1" max="1" width="21.8515625" style="151" customWidth="1"/>
    <col min="2" max="2" width="34.00390625" style="49" customWidth="1"/>
    <col min="3" max="3" width="51.8515625" style="49" customWidth="1"/>
    <col min="4" max="4" width="21.00390625" style="49" customWidth="1"/>
    <col min="5" max="5" width="77.28125" style="49" customWidth="1"/>
    <col min="6" max="6" width="18.421875" style="49" customWidth="1"/>
    <col min="7" max="7" width="17.421875" style="49" customWidth="1"/>
    <col min="8" max="8" width="19.421875" style="30" customWidth="1"/>
    <col min="9" max="9" width="16.8515625" style="30" customWidth="1"/>
    <col min="10" max="10" width="18.00390625" style="30" customWidth="1"/>
    <col min="11" max="16384" width="9.140625" style="30" customWidth="1"/>
  </cols>
  <sheetData>
    <row r="1" spans="1:10" ht="78.75" customHeight="1" thickBot="1">
      <c r="A1" s="1029" t="s">
        <v>665</v>
      </c>
      <c r="B1" s="1030"/>
      <c r="C1" s="1030"/>
      <c r="D1" s="1030"/>
      <c r="E1" s="1030"/>
      <c r="F1" s="1030"/>
      <c r="G1" s="1030"/>
      <c r="H1" s="1030"/>
      <c r="I1" s="1030"/>
      <c r="J1" s="1031"/>
    </row>
    <row r="2" spans="1:10" ht="51.75" customHeight="1" thickBot="1">
      <c r="A2" s="1060" t="s">
        <v>1224</v>
      </c>
      <c r="B2" s="1061"/>
      <c r="C2" s="1035" t="s">
        <v>830</v>
      </c>
      <c r="D2" s="1036"/>
      <c r="E2" s="1036"/>
      <c r="F2" s="594"/>
      <c r="G2" s="1035" t="s">
        <v>1142</v>
      </c>
      <c r="H2" s="1037"/>
      <c r="I2" s="1036" t="s">
        <v>708</v>
      </c>
      <c r="J2" s="1037"/>
    </row>
    <row r="3" spans="1:10" ht="18.75">
      <c r="A3" s="1024" t="s">
        <v>343</v>
      </c>
      <c r="B3" s="1025"/>
      <c r="C3" s="1025" t="s">
        <v>533</v>
      </c>
      <c r="D3" s="1025"/>
      <c r="E3" s="273"/>
      <c r="F3" s="273"/>
      <c r="G3" s="273"/>
      <c r="H3" s="273"/>
      <c r="I3" s="273"/>
      <c r="J3" s="275"/>
    </row>
    <row r="4" spans="1:10" ht="36.75" customHeight="1">
      <c r="A4" s="1027" t="s">
        <v>685</v>
      </c>
      <c r="B4" s="1028"/>
      <c r="C4" s="1028" t="s">
        <v>693</v>
      </c>
      <c r="D4" s="1028"/>
      <c r="E4" s="273"/>
      <c r="F4" s="273"/>
      <c r="G4" s="273"/>
      <c r="H4" s="273"/>
      <c r="I4" s="273"/>
      <c r="J4" s="275"/>
    </row>
    <row r="5" spans="1:10" ht="27.75" customHeight="1">
      <c r="A5" s="1411" t="s">
        <v>686</v>
      </c>
      <c r="B5" s="1238"/>
      <c r="C5" s="278" t="s">
        <v>535</v>
      </c>
      <c r="D5" s="278"/>
      <c r="E5" s="131"/>
      <c r="F5" s="131"/>
      <c r="G5" s="131"/>
      <c r="H5" s="278"/>
      <c r="I5" s="278"/>
      <c r="J5" s="279"/>
    </row>
    <row r="6" spans="1:10" ht="30.75" customHeight="1">
      <c r="A6" s="1411" t="s">
        <v>687</v>
      </c>
      <c r="B6" s="1238"/>
      <c r="C6" s="284" t="s">
        <v>534</v>
      </c>
      <c r="D6" s="131"/>
      <c r="E6" s="131"/>
      <c r="F6" s="131"/>
      <c r="G6" s="131"/>
      <c r="H6" s="284"/>
      <c r="I6" s="284"/>
      <c r="J6" s="281"/>
    </row>
    <row r="7" spans="1:10" ht="26.25" customHeight="1">
      <c r="A7" s="280" t="s">
        <v>351</v>
      </c>
      <c r="B7" s="131"/>
      <c r="C7" s="284"/>
      <c r="D7" s="131"/>
      <c r="E7" s="131"/>
      <c r="F7" s="131"/>
      <c r="G7" s="131"/>
      <c r="H7" s="284"/>
      <c r="I7" s="284"/>
      <c r="J7" s="281"/>
    </row>
    <row r="8" spans="1:10" ht="33.75" customHeight="1">
      <c r="A8" s="1411" t="s">
        <v>704</v>
      </c>
      <c r="B8" s="1238"/>
      <c r="C8" s="284" t="s">
        <v>1113</v>
      </c>
      <c r="D8" s="131"/>
      <c r="E8" s="131"/>
      <c r="F8" s="131"/>
      <c r="G8" s="131"/>
      <c r="H8" s="284"/>
      <c r="I8" s="284"/>
      <c r="J8" s="281"/>
    </row>
    <row r="9" spans="1:10" ht="32.25" customHeight="1">
      <c r="A9" s="1411" t="s">
        <v>1141</v>
      </c>
      <c r="B9" s="1238"/>
      <c r="C9" s="1238" t="s">
        <v>1018</v>
      </c>
      <c r="D9" s="1238"/>
      <c r="E9" s="131"/>
      <c r="F9" s="131"/>
      <c r="G9" s="131"/>
      <c r="H9" s="284"/>
      <c r="I9" s="284"/>
      <c r="J9" s="281"/>
    </row>
    <row r="10" spans="1:10" ht="36" customHeight="1" thickBot="1">
      <c r="A10" s="1411" t="s">
        <v>831</v>
      </c>
      <c r="B10" s="1238"/>
      <c r="C10" s="1238"/>
      <c r="D10" s="131"/>
      <c r="E10" s="131"/>
      <c r="F10" s="131"/>
      <c r="G10" s="131"/>
      <c r="H10" s="284"/>
      <c r="I10" s="284"/>
      <c r="J10" s="281"/>
    </row>
    <row r="11" spans="1:10" ht="40.5" customHeight="1" thickBot="1">
      <c r="A11" s="1422" t="s">
        <v>832</v>
      </c>
      <c r="B11" s="1423"/>
      <c r="C11" s="1423"/>
      <c r="D11" s="1423"/>
      <c r="E11" s="1423"/>
      <c r="F11" s="1423"/>
      <c r="G11" s="1423"/>
      <c r="H11" s="1423"/>
      <c r="I11" s="1423"/>
      <c r="J11" s="1424"/>
    </row>
    <row r="12" spans="1:10" s="31" customFormat="1" ht="166.5" customHeight="1">
      <c r="A12" s="879" t="s">
        <v>569</v>
      </c>
      <c r="B12" s="880" t="s">
        <v>751</v>
      </c>
      <c r="C12" s="879" t="s">
        <v>1118</v>
      </c>
      <c r="D12" s="881" t="s">
        <v>862</v>
      </c>
      <c r="E12" s="879" t="s">
        <v>752</v>
      </c>
      <c r="F12" s="882" t="s">
        <v>110</v>
      </c>
      <c r="G12" s="883" t="s">
        <v>113</v>
      </c>
      <c r="H12" s="884" t="s">
        <v>753</v>
      </c>
      <c r="I12" s="884" t="s">
        <v>111</v>
      </c>
      <c r="J12" s="884" t="s">
        <v>112</v>
      </c>
    </row>
    <row r="13" spans="1:10" s="31" customFormat="1" ht="233.25" customHeight="1">
      <c r="A13" s="615" t="s">
        <v>130</v>
      </c>
      <c r="B13" s="616" t="s">
        <v>1125</v>
      </c>
      <c r="C13" s="598" t="s">
        <v>709</v>
      </c>
      <c r="D13" s="596" t="s">
        <v>341</v>
      </c>
      <c r="E13" s="616" t="s">
        <v>1085</v>
      </c>
      <c r="F13" s="1425" t="s">
        <v>4</v>
      </c>
      <c r="G13" s="1426"/>
      <c r="H13" s="1426"/>
      <c r="I13" s="1426"/>
      <c r="J13" s="1426"/>
    </row>
    <row r="14" spans="1:10" s="151" customFormat="1" ht="209.25" customHeight="1">
      <c r="A14" s="616">
        <v>1</v>
      </c>
      <c r="B14" s="595" t="s">
        <v>711</v>
      </c>
      <c r="C14" s="595" t="s">
        <v>712</v>
      </c>
      <c r="D14" s="596" t="s">
        <v>692</v>
      </c>
      <c r="E14" s="595" t="s">
        <v>261</v>
      </c>
      <c r="F14" s="595">
        <v>5</v>
      </c>
      <c r="G14" s="617">
        <f>(F14/$F$27)*100</f>
        <v>10.204081632653061</v>
      </c>
      <c r="H14" s="597"/>
      <c r="I14" s="598"/>
      <c r="J14" s="598"/>
    </row>
    <row r="15" spans="1:10" s="151" customFormat="1" ht="240.75" customHeight="1">
      <c r="A15" s="616">
        <v>2</v>
      </c>
      <c r="B15" s="618" t="s">
        <v>195</v>
      </c>
      <c r="C15" s="599" t="s">
        <v>836</v>
      </c>
      <c r="D15" s="600" t="s">
        <v>700</v>
      </c>
      <c r="E15" s="595" t="s">
        <v>845</v>
      </c>
      <c r="F15" s="601">
        <v>3</v>
      </c>
      <c r="G15" s="619">
        <f aca="true" t="shared" si="0" ref="G15:G26">(F15/$F$27)*100</f>
        <v>6.122448979591836</v>
      </c>
      <c r="H15" s="602"/>
      <c r="I15" s="603"/>
      <c r="J15" s="603"/>
    </row>
    <row r="16" spans="1:10" s="151" customFormat="1" ht="252.75" customHeight="1">
      <c r="A16" s="601">
        <v>3</v>
      </c>
      <c r="B16" s="620" t="s">
        <v>196</v>
      </c>
      <c r="C16" s="604" t="s">
        <v>833</v>
      </c>
      <c r="D16" s="605" t="s">
        <v>700</v>
      </c>
      <c r="E16" s="136" t="s">
        <v>796</v>
      </c>
      <c r="F16" s="606">
        <v>3</v>
      </c>
      <c r="G16" s="621">
        <f t="shared" si="0"/>
        <v>6.122448979591836</v>
      </c>
      <c r="H16" s="607"/>
      <c r="I16" s="608"/>
      <c r="J16" s="608"/>
    </row>
    <row r="17" spans="1:10" s="151" customFormat="1" ht="234.75" customHeight="1">
      <c r="A17" s="606">
        <v>4</v>
      </c>
      <c r="B17" s="610" t="s">
        <v>259</v>
      </c>
      <c r="C17" s="604" t="s">
        <v>834</v>
      </c>
      <c r="D17" s="609" t="s">
        <v>700</v>
      </c>
      <c r="E17" s="610" t="s">
        <v>260</v>
      </c>
      <c r="F17" s="606">
        <v>3</v>
      </c>
      <c r="G17" s="621">
        <f t="shared" si="0"/>
        <v>6.122448979591836</v>
      </c>
      <c r="H17" s="607"/>
      <c r="I17" s="608"/>
      <c r="J17" s="608"/>
    </row>
    <row r="18" spans="1:10" s="151" customFormat="1" ht="110.25" customHeight="1">
      <c r="A18" s="606">
        <v>5</v>
      </c>
      <c r="B18" s="1417" t="s">
        <v>1124</v>
      </c>
      <c r="C18" s="606" t="s">
        <v>536</v>
      </c>
      <c r="D18" s="606" t="s">
        <v>828</v>
      </c>
      <c r="E18" s="136" t="s">
        <v>889</v>
      </c>
      <c r="F18" s="606">
        <v>3</v>
      </c>
      <c r="G18" s="621">
        <f t="shared" si="0"/>
        <v>6.122448979591836</v>
      </c>
      <c r="H18" s="607"/>
      <c r="I18" s="608"/>
      <c r="J18" s="608"/>
    </row>
    <row r="19" spans="1:10" s="151" customFormat="1" ht="105.75" customHeight="1">
      <c r="A19" s="606">
        <v>6</v>
      </c>
      <c r="B19" s="1417"/>
      <c r="C19" s="606" t="s">
        <v>827</v>
      </c>
      <c r="D19" s="609" t="s">
        <v>692</v>
      </c>
      <c r="E19" s="606" t="s">
        <v>646</v>
      </c>
      <c r="F19" s="606">
        <v>5</v>
      </c>
      <c r="G19" s="621">
        <f t="shared" si="0"/>
        <v>10.204081632653061</v>
      </c>
      <c r="H19" s="607"/>
      <c r="I19" s="608"/>
      <c r="J19" s="608"/>
    </row>
    <row r="20" spans="1:10" ht="163.5" customHeight="1">
      <c r="A20" s="606">
        <v>7</v>
      </c>
      <c r="B20" s="606" t="s">
        <v>835</v>
      </c>
      <c r="C20" s="606" t="s">
        <v>666</v>
      </c>
      <c r="D20" s="606" t="s">
        <v>829</v>
      </c>
      <c r="E20" s="606" t="s">
        <v>647</v>
      </c>
      <c r="F20" s="606">
        <v>3</v>
      </c>
      <c r="G20" s="621">
        <f t="shared" si="0"/>
        <v>6.122448979591836</v>
      </c>
      <c r="H20" s="607"/>
      <c r="I20" s="611"/>
      <c r="J20" s="611"/>
    </row>
    <row r="21" spans="1:10" ht="115.5" customHeight="1">
      <c r="A21" s="606">
        <v>8</v>
      </c>
      <c r="B21" s="606" t="s">
        <v>842</v>
      </c>
      <c r="C21" s="606" t="s">
        <v>841</v>
      </c>
      <c r="D21" s="612" t="s">
        <v>844</v>
      </c>
      <c r="E21" s="606" t="s">
        <v>843</v>
      </c>
      <c r="F21" s="613">
        <v>3</v>
      </c>
      <c r="G21" s="621">
        <f t="shared" si="0"/>
        <v>6.122448979591836</v>
      </c>
      <c r="H21" s="607"/>
      <c r="I21" s="611"/>
      <c r="J21" s="611"/>
    </row>
    <row r="22" spans="1:10" ht="102" customHeight="1">
      <c r="A22" s="606">
        <v>9</v>
      </c>
      <c r="B22" s="1417" t="s">
        <v>1136</v>
      </c>
      <c r="C22" s="606" t="s">
        <v>590</v>
      </c>
      <c r="D22" s="612" t="s">
        <v>846</v>
      </c>
      <c r="E22" s="136" t="s">
        <v>890</v>
      </c>
      <c r="F22" s="606">
        <v>5</v>
      </c>
      <c r="G22" s="621">
        <f t="shared" si="0"/>
        <v>10.204081632653061</v>
      </c>
      <c r="H22" s="607"/>
      <c r="I22" s="613"/>
      <c r="J22" s="613"/>
    </row>
    <row r="23" spans="1:10" ht="94.5" customHeight="1">
      <c r="A23" s="606">
        <v>10</v>
      </c>
      <c r="B23" s="1417"/>
      <c r="C23" s="606" t="s">
        <v>363</v>
      </c>
      <c r="D23" s="385" t="s">
        <v>700</v>
      </c>
      <c r="E23" s="136" t="s">
        <v>1161</v>
      </c>
      <c r="F23" s="136">
        <v>3</v>
      </c>
      <c r="G23" s="454">
        <f t="shared" si="0"/>
        <v>6.122448979591836</v>
      </c>
      <c r="H23" s="303"/>
      <c r="I23" s="88"/>
      <c r="J23" s="88"/>
    </row>
    <row r="24" spans="1:10" ht="181.5" customHeight="1">
      <c r="A24" s="136">
        <v>11</v>
      </c>
      <c r="B24" s="1146" t="s">
        <v>262</v>
      </c>
      <c r="C24" s="294" t="s">
        <v>263</v>
      </c>
      <c r="D24" s="380" t="s">
        <v>264</v>
      </c>
      <c r="E24" s="296" t="s">
        <v>265</v>
      </c>
      <c r="F24" s="88">
        <v>3</v>
      </c>
      <c r="G24" s="454">
        <f t="shared" si="0"/>
        <v>6.122448979591836</v>
      </c>
      <c r="H24" s="303"/>
      <c r="I24" s="88"/>
      <c r="J24" s="88"/>
    </row>
    <row r="25" spans="1:10" ht="172.5" customHeight="1">
      <c r="A25" s="136">
        <v>12</v>
      </c>
      <c r="B25" s="1146"/>
      <c r="C25" s="294" t="s">
        <v>741</v>
      </c>
      <c r="D25" s="380" t="s">
        <v>264</v>
      </c>
      <c r="E25" s="296" t="s">
        <v>742</v>
      </c>
      <c r="F25" s="88">
        <v>5</v>
      </c>
      <c r="G25" s="454">
        <f t="shared" si="0"/>
        <v>10.204081632653061</v>
      </c>
      <c r="H25" s="303"/>
      <c r="I25" s="88"/>
      <c r="J25" s="88"/>
    </row>
    <row r="26" spans="1:10" ht="150" customHeight="1">
      <c r="A26" s="136">
        <v>13</v>
      </c>
      <c r="B26" s="56" t="s">
        <v>743</v>
      </c>
      <c r="C26" s="294" t="s">
        <v>744</v>
      </c>
      <c r="D26" s="380" t="s">
        <v>264</v>
      </c>
      <c r="E26" s="296" t="s">
        <v>745</v>
      </c>
      <c r="F26" s="574">
        <v>5</v>
      </c>
      <c r="G26" s="454">
        <f t="shared" si="0"/>
        <v>10.204081632653061</v>
      </c>
      <c r="H26" s="303"/>
      <c r="I26" s="88"/>
      <c r="J26" s="88"/>
    </row>
    <row r="27" spans="1:10" s="39" customFormat="1" ht="75" customHeight="1">
      <c r="A27" s="1098" t="s">
        <v>668</v>
      </c>
      <c r="B27" s="1098"/>
      <c r="C27" s="1098"/>
      <c r="D27" s="1098"/>
      <c r="E27" s="1098"/>
      <c r="F27" s="793">
        <f>SUM(F14:F26)</f>
        <v>49</v>
      </c>
      <c r="G27" s="793"/>
      <c r="H27" s="303"/>
      <c r="I27" s="290"/>
      <c r="J27" s="290"/>
    </row>
    <row r="28" spans="1:10" s="39" customFormat="1" ht="72.75" customHeight="1">
      <c r="A28" s="1098" t="s">
        <v>667</v>
      </c>
      <c r="B28" s="1098"/>
      <c r="C28" s="1098"/>
      <c r="D28" s="1098"/>
      <c r="E28" s="1098"/>
      <c r="F28" s="878"/>
      <c r="G28" s="814">
        <f>SUM(G14:G27)</f>
        <v>99.99999999999999</v>
      </c>
      <c r="H28" s="614"/>
      <c r="I28" s="88"/>
      <c r="J28" s="89"/>
    </row>
    <row r="29" spans="1:10" s="46" customFormat="1" ht="51" customHeight="1">
      <c r="A29" s="1420" t="s">
        <v>1129</v>
      </c>
      <c r="B29" s="1147"/>
      <c r="C29" s="1147"/>
      <c r="D29" s="1147"/>
      <c r="E29" s="1147"/>
      <c r="F29" s="1147"/>
      <c r="G29" s="1147"/>
      <c r="H29" s="1147"/>
      <c r="I29" s="1147"/>
      <c r="J29" s="1421"/>
    </row>
    <row r="30" spans="1:10" s="46" customFormat="1" ht="62.25" customHeight="1">
      <c r="A30" s="1420" t="s">
        <v>1134</v>
      </c>
      <c r="B30" s="1147"/>
      <c r="C30" s="1147"/>
      <c r="D30" s="1147"/>
      <c r="E30" s="1147"/>
      <c r="F30" s="1147"/>
      <c r="G30" s="1147"/>
      <c r="H30" s="1147"/>
      <c r="I30" s="1147"/>
      <c r="J30" s="1421"/>
    </row>
    <row r="31" spans="1:10" s="46" customFormat="1" ht="72.75" customHeight="1" thickBot="1">
      <c r="A31" s="1418" t="s">
        <v>1131</v>
      </c>
      <c r="B31" s="1380"/>
      <c r="C31" s="1380"/>
      <c r="D31" s="1380" t="s">
        <v>1114</v>
      </c>
      <c r="E31" s="1380"/>
      <c r="F31" s="1380" t="s">
        <v>1115</v>
      </c>
      <c r="G31" s="1380"/>
      <c r="H31" s="1380"/>
      <c r="I31" s="1380"/>
      <c r="J31" s="1419"/>
    </row>
    <row r="32" spans="1:10" s="46" customFormat="1" ht="66" customHeight="1">
      <c r="A32" s="1051" t="s">
        <v>268</v>
      </c>
      <c r="B32" s="1052"/>
      <c r="C32" s="1052"/>
      <c r="D32" s="1052"/>
      <c r="E32" s="1052"/>
      <c r="F32" s="1052"/>
      <c r="G32" s="1052"/>
      <c r="H32" s="1052"/>
      <c r="I32" s="1052"/>
      <c r="J32" s="1053"/>
    </row>
    <row r="33" spans="1:12" s="46" customFormat="1" ht="78" customHeight="1">
      <c r="A33" s="1054" t="s">
        <v>269</v>
      </c>
      <c r="B33" s="1055"/>
      <c r="C33" s="1055"/>
      <c r="D33" s="1055"/>
      <c r="E33" s="1055"/>
      <c r="F33" s="1055"/>
      <c r="G33" s="1055"/>
      <c r="H33" s="1055"/>
      <c r="I33" s="1055"/>
      <c r="J33" s="1056"/>
      <c r="K33" s="100"/>
      <c r="L33" s="100"/>
    </row>
    <row r="34" spans="1:12" s="46" customFormat="1" ht="71.25" customHeight="1" thickBot="1">
      <c r="A34" s="1057" t="s">
        <v>97</v>
      </c>
      <c r="B34" s="1058"/>
      <c r="C34" s="1058"/>
      <c r="D34" s="1058"/>
      <c r="E34" s="1058"/>
      <c r="F34" s="1058"/>
      <c r="G34" s="1058"/>
      <c r="H34" s="1058"/>
      <c r="I34" s="1058"/>
      <c r="J34" s="1059"/>
      <c r="K34" s="100"/>
      <c r="L34" s="100"/>
    </row>
  </sheetData>
  <sheetProtection/>
  <mergeCells count="30">
    <mergeCell ref="B18:B19"/>
    <mergeCell ref="A27:E27"/>
    <mergeCell ref="B24:B25"/>
    <mergeCell ref="A10:C10"/>
    <mergeCell ref="A11:J11"/>
    <mergeCell ref="F13:J13"/>
    <mergeCell ref="A9:B9"/>
    <mergeCell ref="C9:D9"/>
    <mergeCell ref="A4:B4"/>
    <mergeCell ref="C4:D4"/>
    <mergeCell ref="A5:B5"/>
    <mergeCell ref="A6:B6"/>
    <mergeCell ref="A34:J34"/>
    <mergeCell ref="B22:B23"/>
    <mergeCell ref="A32:J32"/>
    <mergeCell ref="A31:C31"/>
    <mergeCell ref="A28:E28"/>
    <mergeCell ref="D31:E31"/>
    <mergeCell ref="F31:J31"/>
    <mergeCell ref="A29:J29"/>
    <mergeCell ref="A30:J30"/>
    <mergeCell ref="A33:J33"/>
    <mergeCell ref="A3:B3"/>
    <mergeCell ref="C3:D3"/>
    <mergeCell ref="A1:J1"/>
    <mergeCell ref="A8:B8"/>
    <mergeCell ref="A2:B2"/>
    <mergeCell ref="C2:E2"/>
    <mergeCell ref="I2:J2"/>
    <mergeCell ref="G2:H2"/>
  </mergeCells>
  <printOptions/>
  <pageMargins left="0.7086614173228347" right="0.7086614173228347" top="0.7480314960629921" bottom="0.7480314960629921" header="0.31496062992125984" footer="0.31496062992125984"/>
  <pageSetup horizontalDpi="600" verticalDpi="600" orientation="landscape" pageOrder="overThenDown" paperSize="9" scale="45" r:id="rId2"/>
  <headerFooter>
    <oddFooter>&amp;CPagina &amp;P di &amp;N</oddFooter>
  </headerFooter>
  <drawing r:id="rId1"/>
</worksheet>
</file>

<file path=xl/worksheets/sheet16.xml><?xml version="1.0" encoding="utf-8"?>
<worksheet xmlns="http://schemas.openxmlformats.org/spreadsheetml/2006/main" xmlns:r="http://schemas.openxmlformats.org/officeDocument/2006/relationships">
  <sheetPr>
    <tabColor theme="3" tint="0.39998000860214233"/>
  </sheetPr>
  <dimension ref="A1:L33"/>
  <sheetViews>
    <sheetView zoomScale="75" zoomScaleNormal="75" zoomScalePageLayoutView="0" workbookViewId="0" topLeftCell="A25">
      <selection activeCell="F23" sqref="F23"/>
    </sheetView>
  </sheetViews>
  <sheetFormatPr defaultColWidth="9.140625" defaultRowHeight="12.75"/>
  <cols>
    <col min="1" max="1" width="18.7109375" style="151" customWidth="1"/>
    <col min="2" max="2" width="31.8515625" style="49" customWidth="1"/>
    <col min="3" max="3" width="27.8515625" style="49" customWidth="1"/>
    <col min="4" max="4" width="19.140625" style="49" customWidth="1"/>
    <col min="5" max="5" width="53.8515625" style="49" customWidth="1"/>
    <col min="6" max="6" width="15.00390625" style="49" customWidth="1"/>
    <col min="7" max="7" width="15.140625" style="480" customWidth="1"/>
    <col min="8" max="8" width="15.28125" style="30" customWidth="1"/>
    <col min="9" max="9" width="14.140625" style="30" customWidth="1"/>
    <col min="10" max="10" width="15.28125" style="30" customWidth="1"/>
    <col min="11" max="16384" width="9.140625" style="30" customWidth="1"/>
  </cols>
  <sheetData>
    <row r="1" spans="1:10" ht="63" customHeight="1" thickBot="1">
      <c r="A1" s="1443" t="s">
        <v>665</v>
      </c>
      <c r="B1" s="1444"/>
      <c r="C1" s="1444"/>
      <c r="D1" s="1444"/>
      <c r="E1" s="1444"/>
      <c r="F1" s="1444"/>
      <c r="G1" s="1444"/>
      <c r="H1" s="1444"/>
      <c r="I1" s="1444"/>
      <c r="J1" s="1445"/>
    </row>
    <row r="2" spans="1:10" ht="46.5" customHeight="1" thickBot="1">
      <c r="A2" s="1451" t="s">
        <v>1225</v>
      </c>
      <c r="B2" s="1452"/>
      <c r="C2" s="1446" t="s">
        <v>830</v>
      </c>
      <c r="D2" s="1448"/>
      <c r="E2" s="1448"/>
      <c r="F2" s="474"/>
      <c r="G2" s="1446" t="s">
        <v>1142</v>
      </c>
      <c r="H2" s="1447"/>
      <c r="I2" s="1448" t="s">
        <v>708</v>
      </c>
      <c r="J2" s="1447"/>
    </row>
    <row r="3" spans="1:10" ht="18" customHeight="1">
      <c r="A3" s="1449" t="s">
        <v>343</v>
      </c>
      <c r="B3" s="1450"/>
      <c r="C3" s="1450" t="s">
        <v>22</v>
      </c>
      <c r="D3" s="1450"/>
      <c r="E3" s="466"/>
      <c r="F3" s="466"/>
      <c r="G3" s="477"/>
      <c r="H3" s="466"/>
      <c r="I3" s="466"/>
      <c r="J3" s="467"/>
    </row>
    <row r="4" spans="1:10" ht="18.75">
      <c r="A4" s="1438" t="s">
        <v>685</v>
      </c>
      <c r="B4" s="1439"/>
      <c r="C4" s="1439" t="s">
        <v>693</v>
      </c>
      <c r="D4" s="1439"/>
      <c r="E4" s="466"/>
      <c r="F4" s="466"/>
      <c r="G4" s="477"/>
      <c r="H4" s="466"/>
      <c r="I4" s="466"/>
      <c r="J4" s="467"/>
    </row>
    <row r="5" spans="1:10" ht="18.75">
      <c r="A5" s="1434" t="s">
        <v>686</v>
      </c>
      <c r="B5" s="1433"/>
      <c r="C5" s="1433" t="s">
        <v>344</v>
      </c>
      <c r="D5" s="1433"/>
      <c r="E5" s="469"/>
      <c r="F5" s="469"/>
      <c r="G5" s="478"/>
      <c r="H5" s="468"/>
      <c r="I5" s="468"/>
      <c r="J5" s="470"/>
    </row>
    <row r="6" spans="1:10" ht="18.75">
      <c r="A6" s="1434" t="s">
        <v>687</v>
      </c>
      <c r="B6" s="1433"/>
      <c r="C6" s="1433" t="s">
        <v>723</v>
      </c>
      <c r="D6" s="1433"/>
      <c r="E6" s="1433"/>
      <c r="F6" s="469"/>
      <c r="G6" s="479"/>
      <c r="H6" s="471"/>
      <c r="I6" s="471"/>
      <c r="J6" s="472"/>
    </row>
    <row r="7" spans="1:10" ht="14.25" customHeight="1">
      <c r="A7" s="473" t="s">
        <v>351</v>
      </c>
      <c r="B7" s="469"/>
      <c r="C7" s="471"/>
      <c r="D7" s="469"/>
      <c r="E7" s="469"/>
      <c r="F7" s="469"/>
      <c r="G7" s="479"/>
      <c r="H7" s="471"/>
      <c r="I7" s="471"/>
      <c r="J7" s="472"/>
    </row>
    <row r="8" spans="1:10" ht="15.75" customHeight="1">
      <c r="A8" s="1434" t="s">
        <v>704</v>
      </c>
      <c r="B8" s="1433"/>
      <c r="C8" s="1433"/>
      <c r="D8" s="1433"/>
      <c r="E8" s="469"/>
      <c r="F8" s="469"/>
      <c r="G8" s="479"/>
      <c r="H8" s="471"/>
      <c r="I8" s="471"/>
      <c r="J8" s="472"/>
    </row>
    <row r="9" spans="1:10" ht="15.75" customHeight="1">
      <c r="A9" s="1434" t="s">
        <v>1141</v>
      </c>
      <c r="B9" s="1433"/>
      <c r="C9" s="1433" t="s">
        <v>721</v>
      </c>
      <c r="D9" s="1433"/>
      <c r="E9" s="469"/>
      <c r="F9" s="469"/>
      <c r="G9" s="479"/>
      <c r="H9" s="471"/>
      <c r="I9" s="471"/>
      <c r="J9" s="472"/>
    </row>
    <row r="10" spans="1:10" ht="19.5" thickBot="1">
      <c r="A10" s="1434" t="s">
        <v>722</v>
      </c>
      <c r="B10" s="1433"/>
      <c r="C10" s="1433"/>
      <c r="D10" s="469"/>
      <c r="E10" s="469"/>
      <c r="F10" s="469"/>
      <c r="G10" s="479"/>
      <c r="H10" s="471"/>
      <c r="I10" s="471"/>
      <c r="J10" s="472"/>
    </row>
    <row r="11" spans="1:10" ht="19.5" thickBot="1">
      <c r="A11" s="1440" t="s">
        <v>724</v>
      </c>
      <c r="B11" s="1441"/>
      <c r="C11" s="1441"/>
      <c r="D11" s="1441"/>
      <c r="E11" s="1441"/>
      <c r="F11" s="1441"/>
      <c r="G11" s="1441"/>
      <c r="H11" s="1441"/>
      <c r="I11" s="1441"/>
      <c r="J11" s="1442"/>
    </row>
    <row r="12" spans="1:12" s="31" customFormat="1" ht="114" customHeight="1">
      <c r="A12" s="885" t="s">
        <v>569</v>
      </c>
      <c r="B12" s="886" t="s">
        <v>751</v>
      </c>
      <c r="C12" s="828" t="s">
        <v>1118</v>
      </c>
      <c r="D12" s="830" t="s">
        <v>847</v>
      </c>
      <c r="E12" s="828" t="s">
        <v>752</v>
      </c>
      <c r="F12" s="887" t="s">
        <v>110</v>
      </c>
      <c r="G12" s="888" t="s">
        <v>113</v>
      </c>
      <c r="H12" s="889" t="s">
        <v>753</v>
      </c>
      <c r="I12" s="889" t="s">
        <v>111</v>
      </c>
      <c r="J12" s="890" t="s">
        <v>112</v>
      </c>
      <c r="K12" s="388"/>
      <c r="L12" s="388"/>
    </row>
    <row r="13" spans="1:10" s="31" customFormat="1" ht="252" customHeight="1">
      <c r="A13" s="587" t="s">
        <v>130</v>
      </c>
      <c r="B13" s="224" t="s">
        <v>1125</v>
      </c>
      <c r="C13" s="235" t="s">
        <v>709</v>
      </c>
      <c r="D13" s="183" t="s">
        <v>341</v>
      </c>
      <c r="E13" s="136" t="s">
        <v>1085</v>
      </c>
      <c r="F13" s="1190" t="s">
        <v>1033</v>
      </c>
      <c r="G13" s="1190"/>
      <c r="H13" s="1190"/>
      <c r="I13" s="1190"/>
      <c r="J13" s="1190"/>
    </row>
    <row r="14" spans="1:10" s="31" customFormat="1" ht="252" customHeight="1">
      <c r="A14" s="224">
        <v>1</v>
      </c>
      <c r="B14" s="56" t="s">
        <v>711</v>
      </c>
      <c r="C14" s="56" t="s">
        <v>712</v>
      </c>
      <c r="D14" s="225" t="s">
        <v>692</v>
      </c>
      <c r="E14" s="56" t="s">
        <v>261</v>
      </c>
      <c r="F14" s="56">
        <v>5</v>
      </c>
      <c r="G14" s="91">
        <f>(F14/$F$26)*100</f>
        <v>9.25925925925926</v>
      </c>
      <c r="H14" s="235"/>
      <c r="I14" s="235"/>
      <c r="J14" s="235"/>
    </row>
    <row r="15" spans="1:10" s="31" customFormat="1" ht="96" customHeight="1">
      <c r="A15" s="224">
        <v>2</v>
      </c>
      <c r="B15" s="1436" t="s">
        <v>852</v>
      </c>
      <c r="C15" s="224" t="s">
        <v>725</v>
      </c>
      <c r="D15" s="412" t="s">
        <v>849</v>
      </c>
      <c r="E15" s="200" t="s">
        <v>1106</v>
      </c>
      <c r="F15" s="224">
        <v>5</v>
      </c>
      <c r="G15" s="91">
        <f aca="true" t="shared" si="0" ref="G15:G21">(F15/$F$26)*100</f>
        <v>9.25925925925926</v>
      </c>
      <c r="H15" s="224"/>
      <c r="I15" s="224"/>
      <c r="J15" s="224"/>
    </row>
    <row r="16" spans="1:10" s="31" customFormat="1" ht="133.5" customHeight="1">
      <c r="A16" s="224">
        <v>3</v>
      </c>
      <c r="B16" s="1436"/>
      <c r="C16" s="94" t="s">
        <v>853</v>
      </c>
      <c r="D16" s="94" t="s">
        <v>341</v>
      </c>
      <c r="E16" s="94" t="s">
        <v>854</v>
      </c>
      <c r="F16" s="224">
        <v>3</v>
      </c>
      <c r="G16" s="91">
        <f t="shared" si="0"/>
        <v>5.555555555555555</v>
      </c>
      <c r="H16" s="224"/>
      <c r="I16" s="224"/>
      <c r="J16" s="224"/>
    </row>
    <row r="17" spans="1:10" ht="99.75" customHeight="1">
      <c r="A17" s="224">
        <v>4</v>
      </c>
      <c r="B17" s="224" t="s">
        <v>848</v>
      </c>
      <c r="C17" s="224" t="s">
        <v>726</v>
      </c>
      <c r="D17" s="225">
        <v>162</v>
      </c>
      <c r="E17" s="224" t="s">
        <v>727</v>
      </c>
      <c r="F17" s="321">
        <v>5</v>
      </c>
      <c r="G17" s="91">
        <f t="shared" si="0"/>
        <v>9.25925925925926</v>
      </c>
      <c r="H17" s="224"/>
      <c r="I17" s="321"/>
      <c r="J17" s="383"/>
    </row>
    <row r="18" spans="1:10" ht="87.75" customHeight="1">
      <c r="A18" s="224">
        <v>5</v>
      </c>
      <c r="B18" s="224" t="s">
        <v>728</v>
      </c>
      <c r="C18" s="224" t="s">
        <v>729</v>
      </c>
      <c r="D18" s="320">
        <v>5300</v>
      </c>
      <c r="E18" s="136" t="s">
        <v>314</v>
      </c>
      <c r="F18" s="321">
        <v>5</v>
      </c>
      <c r="G18" s="91">
        <f t="shared" si="0"/>
        <v>9.25925925925926</v>
      </c>
      <c r="H18" s="383"/>
      <c r="I18" s="383"/>
      <c r="J18" s="383"/>
    </row>
    <row r="19" spans="1:10" ht="69" customHeight="1">
      <c r="A19" s="224">
        <v>6</v>
      </c>
      <c r="B19" s="224" t="s">
        <v>730</v>
      </c>
      <c r="C19" s="224" t="s">
        <v>731</v>
      </c>
      <c r="D19" s="225">
        <v>25</v>
      </c>
      <c r="E19" s="224" t="s">
        <v>732</v>
      </c>
      <c r="F19" s="321">
        <v>5</v>
      </c>
      <c r="G19" s="91">
        <f t="shared" si="0"/>
        <v>9.25925925925926</v>
      </c>
      <c r="H19" s="383"/>
      <c r="I19" s="383"/>
      <c r="J19" s="383"/>
    </row>
    <row r="20" spans="1:10" ht="265.5" customHeight="1">
      <c r="A20" s="224">
        <v>7</v>
      </c>
      <c r="B20" s="1437" t="s">
        <v>1136</v>
      </c>
      <c r="C20" s="224" t="s">
        <v>590</v>
      </c>
      <c r="D20" s="409" t="s">
        <v>850</v>
      </c>
      <c r="E20" s="136" t="s">
        <v>885</v>
      </c>
      <c r="F20" s="321">
        <v>5</v>
      </c>
      <c r="G20" s="91">
        <f t="shared" si="0"/>
        <v>9.25925925925926</v>
      </c>
      <c r="H20" s="321"/>
      <c r="I20" s="321"/>
      <c r="J20" s="321"/>
    </row>
    <row r="21" spans="1:10" ht="132.75" customHeight="1">
      <c r="A21" s="224">
        <v>8</v>
      </c>
      <c r="B21" s="1437"/>
      <c r="C21" s="110" t="s">
        <v>313</v>
      </c>
      <c r="D21" s="572" t="s">
        <v>798</v>
      </c>
      <c r="E21" s="1018" t="s">
        <v>315</v>
      </c>
      <c r="F21" s="321">
        <v>5</v>
      </c>
      <c r="G21" s="91">
        <f t="shared" si="0"/>
        <v>9.25925925925926</v>
      </c>
      <c r="H21" s="321"/>
      <c r="I21" s="321"/>
      <c r="J21" s="321"/>
    </row>
    <row r="22" spans="1:10" ht="87" customHeight="1">
      <c r="A22" s="224">
        <v>9</v>
      </c>
      <c r="B22" s="1437"/>
      <c r="C22" s="224" t="s">
        <v>851</v>
      </c>
      <c r="D22" s="463" t="s">
        <v>700</v>
      </c>
      <c r="E22" s="224" t="s">
        <v>364</v>
      </c>
      <c r="F22" s="321">
        <v>3</v>
      </c>
      <c r="G22" s="352">
        <f>(F22/$F$26)*100</f>
        <v>5.555555555555555</v>
      </c>
      <c r="H22" s="321"/>
      <c r="I22" s="321"/>
      <c r="J22" s="383"/>
    </row>
    <row r="23" spans="1:10" ht="186.75" customHeight="1">
      <c r="A23" s="224">
        <v>10</v>
      </c>
      <c r="B23" s="1146" t="s">
        <v>262</v>
      </c>
      <c r="C23" s="294" t="s">
        <v>263</v>
      </c>
      <c r="D23" s="380" t="s">
        <v>264</v>
      </c>
      <c r="E23" s="296" t="s">
        <v>265</v>
      </c>
      <c r="F23" s="88">
        <v>3</v>
      </c>
      <c r="G23" s="352">
        <f>(F23/$F$26)*100</f>
        <v>5.555555555555555</v>
      </c>
      <c r="H23" s="321"/>
      <c r="I23" s="321"/>
      <c r="J23" s="383"/>
    </row>
    <row r="24" spans="1:10" ht="180" customHeight="1">
      <c r="A24" s="224">
        <v>11</v>
      </c>
      <c r="B24" s="1146"/>
      <c r="C24" s="294" t="s">
        <v>741</v>
      </c>
      <c r="D24" s="295" t="s">
        <v>264</v>
      </c>
      <c r="E24" s="296" t="s">
        <v>742</v>
      </c>
      <c r="F24" s="97">
        <v>5</v>
      </c>
      <c r="G24" s="352">
        <f>(F24/$F$26)*100</f>
        <v>9.25925925925926</v>
      </c>
      <c r="H24" s="321"/>
      <c r="I24" s="321"/>
      <c r="J24" s="383"/>
    </row>
    <row r="25" spans="1:10" ht="132.75" customHeight="1">
      <c r="A25" s="224">
        <v>12</v>
      </c>
      <c r="B25" s="56" t="s">
        <v>743</v>
      </c>
      <c r="C25" s="294" t="s">
        <v>744</v>
      </c>
      <c r="D25" s="295" t="s">
        <v>264</v>
      </c>
      <c r="E25" s="296" t="s">
        <v>745</v>
      </c>
      <c r="F25" s="293">
        <v>5</v>
      </c>
      <c r="G25" s="352">
        <f>(F25/$F$26)*100</f>
        <v>9.25925925925926</v>
      </c>
      <c r="H25" s="321"/>
      <c r="I25" s="321"/>
      <c r="J25" s="383"/>
    </row>
    <row r="26" spans="1:10" s="39" customFormat="1" ht="39.75" customHeight="1">
      <c r="A26" s="1427" t="s">
        <v>668</v>
      </c>
      <c r="B26" s="1427"/>
      <c r="C26" s="1427"/>
      <c r="D26" s="1427"/>
      <c r="E26" s="1427"/>
      <c r="F26" s="822">
        <f>SUM(F14:F25)</f>
        <v>54</v>
      </c>
      <c r="G26" s="891"/>
      <c r="H26" s="464"/>
      <c r="I26" s="464"/>
      <c r="J26" s="464"/>
    </row>
    <row r="27" spans="1:10" s="39" customFormat="1" ht="45.75" customHeight="1">
      <c r="A27" s="1427" t="s">
        <v>667</v>
      </c>
      <c r="B27" s="1427"/>
      <c r="C27" s="1427"/>
      <c r="D27" s="1427"/>
      <c r="E27" s="1427"/>
      <c r="F27" s="822"/>
      <c r="G27" s="892">
        <v>100</v>
      </c>
      <c r="H27" s="321"/>
      <c r="I27" s="465"/>
      <c r="J27" s="570"/>
    </row>
    <row r="28" spans="1:10" s="46" customFormat="1" ht="34.5" customHeight="1">
      <c r="A28" s="1428" t="s">
        <v>1129</v>
      </c>
      <c r="B28" s="1429"/>
      <c r="C28" s="1429"/>
      <c r="D28" s="1429"/>
      <c r="E28" s="1429"/>
      <c r="F28" s="1429"/>
      <c r="G28" s="1429"/>
      <c r="H28" s="1429"/>
      <c r="I28" s="1429"/>
      <c r="J28" s="1430"/>
    </row>
    <row r="29" spans="1:10" s="46" customFormat="1" ht="34.5" customHeight="1">
      <c r="A29" s="1428" t="s">
        <v>1134</v>
      </c>
      <c r="B29" s="1429"/>
      <c r="C29" s="1429"/>
      <c r="D29" s="1429"/>
      <c r="E29" s="1429"/>
      <c r="F29" s="1429"/>
      <c r="G29" s="1429"/>
      <c r="H29" s="1429"/>
      <c r="I29" s="1429"/>
      <c r="J29" s="1430"/>
    </row>
    <row r="30" spans="1:10" s="46" customFormat="1" ht="57.75" customHeight="1" thickBot="1">
      <c r="A30" s="1431" t="s">
        <v>1131</v>
      </c>
      <c r="B30" s="1432"/>
      <c r="C30" s="1432"/>
      <c r="D30" s="1432" t="s">
        <v>1114</v>
      </c>
      <c r="E30" s="1432"/>
      <c r="F30" s="1432" t="s">
        <v>1115</v>
      </c>
      <c r="G30" s="1432"/>
      <c r="H30" s="1432"/>
      <c r="I30" s="1432"/>
      <c r="J30" s="1435"/>
    </row>
    <row r="31" spans="1:10" s="46" customFormat="1" ht="48" customHeight="1">
      <c r="A31" s="1226" t="s">
        <v>268</v>
      </c>
      <c r="B31" s="1227"/>
      <c r="C31" s="1227"/>
      <c r="D31" s="1227"/>
      <c r="E31" s="1227"/>
      <c r="F31" s="1227"/>
      <c r="G31" s="1227"/>
      <c r="H31" s="1227"/>
      <c r="I31" s="1227"/>
      <c r="J31" s="1228"/>
    </row>
    <row r="32" spans="1:12" s="46" customFormat="1" ht="73.5" customHeight="1">
      <c r="A32" s="1229" t="s">
        <v>269</v>
      </c>
      <c r="B32" s="1230"/>
      <c r="C32" s="1230"/>
      <c r="D32" s="1230"/>
      <c r="E32" s="1230"/>
      <c r="F32" s="1230"/>
      <c r="G32" s="1230"/>
      <c r="H32" s="1230"/>
      <c r="I32" s="1230"/>
      <c r="J32" s="1231"/>
      <c r="K32" s="100"/>
      <c r="L32" s="100"/>
    </row>
    <row r="33" spans="1:12" s="46" customFormat="1" ht="78.75" customHeight="1" thickBot="1">
      <c r="A33" s="1218" t="s">
        <v>97</v>
      </c>
      <c r="B33" s="1219"/>
      <c r="C33" s="1219"/>
      <c r="D33" s="1219"/>
      <c r="E33" s="1219"/>
      <c r="F33" s="1219"/>
      <c r="G33" s="1219"/>
      <c r="H33" s="1219"/>
      <c r="I33" s="1219"/>
      <c r="J33" s="1220"/>
      <c r="K33" s="100"/>
      <c r="L33" s="100"/>
    </row>
  </sheetData>
  <sheetProtection/>
  <mergeCells count="33">
    <mergeCell ref="A1:J1"/>
    <mergeCell ref="G2:H2"/>
    <mergeCell ref="I2:J2"/>
    <mergeCell ref="A3:B3"/>
    <mergeCell ref="C3:D3"/>
    <mergeCell ref="C2:E2"/>
    <mergeCell ref="A2:B2"/>
    <mergeCell ref="A4:B4"/>
    <mergeCell ref="C4:D4"/>
    <mergeCell ref="C9:D9"/>
    <mergeCell ref="A11:J11"/>
    <mergeCell ref="C5:D5"/>
    <mergeCell ref="A6:B6"/>
    <mergeCell ref="A5:B5"/>
    <mergeCell ref="A9:B9"/>
    <mergeCell ref="A10:C10"/>
    <mergeCell ref="C6:E6"/>
    <mergeCell ref="C8:D8"/>
    <mergeCell ref="A8:B8"/>
    <mergeCell ref="F30:J30"/>
    <mergeCell ref="A31:J31"/>
    <mergeCell ref="F13:J13"/>
    <mergeCell ref="B23:B24"/>
    <mergeCell ref="B15:B16"/>
    <mergeCell ref="D30:E30"/>
    <mergeCell ref="B20:B22"/>
    <mergeCell ref="A33:J33"/>
    <mergeCell ref="A32:J32"/>
    <mergeCell ref="A26:E26"/>
    <mergeCell ref="A27:E27"/>
    <mergeCell ref="A28:J28"/>
    <mergeCell ref="A29:J29"/>
    <mergeCell ref="A30:C30"/>
  </mergeCells>
  <printOptions/>
  <pageMargins left="0.7086614173228347" right="0.7086614173228347" top="0.7480314960629921" bottom="0.7480314960629921" header="0.31496062992125984" footer="0.31496062992125984"/>
  <pageSetup horizontalDpi="600" verticalDpi="600" orientation="landscape" pageOrder="overThenDown" paperSize="9" scale="55" r:id="rId2"/>
  <headerFooter>
    <oddFooter>&amp;CPagina &amp;P di &amp;N</oddFooter>
  </headerFooter>
  <drawing r:id="rId1"/>
</worksheet>
</file>

<file path=xl/worksheets/sheet17.xml><?xml version="1.0" encoding="utf-8"?>
<worksheet xmlns="http://schemas.openxmlformats.org/spreadsheetml/2006/main" xmlns:r="http://schemas.openxmlformats.org/officeDocument/2006/relationships">
  <dimension ref="A1:L37"/>
  <sheetViews>
    <sheetView zoomScale="75" zoomScaleNormal="75" zoomScalePageLayoutView="0" workbookViewId="0" topLeftCell="A34">
      <selection activeCell="E15" sqref="E15"/>
    </sheetView>
  </sheetViews>
  <sheetFormatPr defaultColWidth="9.140625" defaultRowHeight="12.75"/>
  <cols>
    <col min="1" max="1" width="13.140625" style="0" customWidth="1"/>
    <col min="2" max="2" width="27.57421875" style="0" customWidth="1"/>
    <col min="3" max="3" width="48.140625" style="0" customWidth="1"/>
    <col min="4" max="4" width="16.28125" style="0" customWidth="1"/>
    <col min="5" max="5" width="47.7109375" style="0" customWidth="1"/>
    <col min="6" max="7" width="11.57421875" style="0" customWidth="1"/>
    <col min="8" max="8" width="12.57421875" style="0" customWidth="1"/>
    <col min="9" max="9" width="11.421875" style="0" customWidth="1"/>
    <col min="10" max="10" width="22.421875" style="0" customWidth="1"/>
  </cols>
  <sheetData>
    <row r="1" spans="1:10" ht="61.5" customHeight="1" thickBot="1">
      <c r="A1" s="1443" t="s">
        <v>665</v>
      </c>
      <c r="B1" s="1444"/>
      <c r="C1" s="1444"/>
      <c r="D1" s="1444"/>
      <c r="E1" s="1444"/>
      <c r="F1" s="1444"/>
      <c r="G1" s="1444"/>
      <c r="H1" s="1444"/>
      <c r="I1" s="1444"/>
      <c r="J1" s="1445"/>
    </row>
    <row r="2" spans="1:10" ht="31.5" customHeight="1" thickBot="1">
      <c r="A2" s="1451" t="s">
        <v>1226</v>
      </c>
      <c r="B2" s="1452"/>
      <c r="C2" s="1446" t="s">
        <v>830</v>
      </c>
      <c r="D2" s="1448"/>
      <c r="E2" s="1448"/>
      <c r="F2" s="1453" t="s">
        <v>1142</v>
      </c>
      <c r="G2" s="1454"/>
      <c r="H2" s="1455"/>
      <c r="I2" s="1448" t="s">
        <v>708</v>
      </c>
      <c r="J2" s="1447"/>
    </row>
    <row r="3" spans="1:10" ht="18" customHeight="1">
      <c r="A3" s="1449" t="s">
        <v>684</v>
      </c>
      <c r="B3" s="1450"/>
      <c r="C3" s="1450" t="s">
        <v>738</v>
      </c>
      <c r="D3" s="1450"/>
      <c r="E3" s="1450"/>
      <c r="F3" s="1439"/>
      <c r="G3" s="468"/>
      <c r="H3" s="468"/>
      <c r="I3" s="650"/>
      <c r="J3" s="651"/>
    </row>
    <row r="4" spans="1:10" ht="16.5" customHeight="1">
      <c r="A4" s="1438" t="s">
        <v>685</v>
      </c>
      <c r="B4" s="1439"/>
      <c r="C4" s="1439" t="s">
        <v>693</v>
      </c>
      <c r="D4" s="1439"/>
      <c r="E4" s="1439"/>
      <c r="F4" s="1439"/>
      <c r="G4" s="471"/>
      <c r="H4" s="471"/>
      <c r="I4" s="471"/>
      <c r="J4" s="472"/>
    </row>
    <row r="5" spans="1:10" ht="19.5" customHeight="1">
      <c r="A5" s="1434" t="s">
        <v>686</v>
      </c>
      <c r="B5" s="1433"/>
      <c r="C5" s="468" t="s">
        <v>1102</v>
      </c>
      <c r="D5" s="469"/>
      <c r="E5" s="468"/>
      <c r="F5" s="469"/>
      <c r="G5" s="471"/>
      <c r="H5" s="471"/>
      <c r="I5" s="471"/>
      <c r="J5" s="472"/>
    </row>
    <row r="6" spans="1:10" ht="21" customHeight="1">
      <c r="A6" s="473" t="s">
        <v>687</v>
      </c>
      <c r="B6" s="469"/>
      <c r="C6" s="1433" t="s">
        <v>287</v>
      </c>
      <c r="D6" s="1433"/>
      <c r="E6" s="1433"/>
      <c r="F6" s="1433"/>
      <c r="G6" s="471"/>
      <c r="H6" s="471"/>
      <c r="I6" s="471"/>
      <c r="J6" s="472"/>
    </row>
    <row r="7" spans="1:10" ht="18.75" customHeight="1">
      <c r="A7" s="473" t="s">
        <v>703</v>
      </c>
      <c r="B7" s="469"/>
      <c r="C7" s="1433" t="s">
        <v>288</v>
      </c>
      <c r="D7" s="1433"/>
      <c r="E7" s="1433"/>
      <c r="F7" s="1433"/>
      <c r="G7" s="468"/>
      <c r="H7" s="471"/>
      <c r="I7" s="471"/>
      <c r="J7" s="472"/>
    </row>
    <row r="8" spans="1:10" ht="19.5" customHeight="1">
      <c r="A8" s="473" t="s">
        <v>688</v>
      </c>
      <c r="B8" s="469"/>
      <c r="C8" s="468" t="s">
        <v>79</v>
      </c>
      <c r="D8" s="469"/>
      <c r="E8" s="471"/>
      <c r="F8" s="469"/>
      <c r="G8" s="471"/>
      <c r="H8" s="471"/>
      <c r="I8" s="471"/>
      <c r="J8" s="472"/>
    </row>
    <row r="9" spans="1:10" ht="21" customHeight="1">
      <c r="A9" s="473" t="s">
        <v>1141</v>
      </c>
      <c r="B9" s="469"/>
      <c r="C9" s="469"/>
      <c r="D9" s="468" t="s">
        <v>77</v>
      </c>
      <c r="E9" s="468"/>
      <c r="F9" s="469"/>
      <c r="G9" s="471"/>
      <c r="H9" s="471"/>
      <c r="I9" s="471"/>
      <c r="J9" s="472"/>
    </row>
    <row r="10" spans="1:10" ht="19.5" customHeight="1" thickBot="1">
      <c r="A10" s="652" t="s">
        <v>186</v>
      </c>
      <c r="B10" s="653"/>
      <c r="C10" s="654"/>
      <c r="D10" s="654"/>
      <c r="E10" s="654"/>
      <c r="F10" s="654"/>
      <c r="G10" s="653"/>
      <c r="H10" s="653"/>
      <c r="I10" s="653"/>
      <c r="J10" s="655"/>
    </row>
    <row r="11" spans="1:10" ht="28.5" customHeight="1" thickBot="1">
      <c r="A11" s="1440" t="s">
        <v>765</v>
      </c>
      <c r="B11" s="1441"/>
      <c r="C11" s="1441"/>
      <c r="D11" s="1441"/>
      <c r="E11" s="1441"/>
      <c r="F11" s="1441"/>
      <c r="G11" s="1441"/>
      <c r="H11" s="1441"/>
      <c r="I11" s="1441"/>
      <c r="J11" s="1442"/>
    </row>
    <row r="12" spans="1:10" ht="66" customHeight="1">
      <c r="A12" s="893" t="s">
        <v>569</v>
      </c>
      <c r="B12" s="894" t="s">
        <v>751</v>
      </c>
      <c r="C12" s="895" t="s">
        <v>1118</v>
      </c>
      <c r="D12" s="896" t="s">
        <v>1005</v>
      </c>
      <c r="E12" s="895" t="s">
        <v>752</v>
      </c>
      <c r="F12" s="897" t="s">
        <v>110</v>
      </c>
      <c r="G12" s="898" t="s">
        <v>113</v>
      </c>
      <c r="H12" s="899" t="s">
        <v>753</v>
      </c>
      <c r="I12" s="899" t="s">
        <v>111</v>
      </c>
      <c r="J12" s="900" t="s">
        <v>112</v>
      </c>
    </row>
    <row r="13" spans="1:10" ht="21.75" customHeight="1">
      <c r="A13" s="1457"/>
      <c r="B13" s="1458"/>
      <c r="C13" s="1458"/>
      <c r="D13" s="1458"/>
      <c r="E13" s="1458"/>
      <c r="F13" s="1458"/>
      <c r="G13" s="1458"/>
      <c r="H13" s="1458"/>
      <c r="I13" s="1458"/>
      <c r="J13" s="1459"/>
    </row>
    <row r="14" spans="1:12" ht="161.25" customHeight="1">
      <c r="A14" s="674" t="s">
        <v>130</v>
      </c>
      <c r="B14" s="660" t="s">
        <v>1125</v>
      </c>
      <c r="C14" s="659" t="s">
        <v>709</v>
      </c>
      <c r="D14" s="657" t="s">
        <v>341</v>
      </c>
      <c r="E14" s="660" t="s">
        <v>1085</v>
      </c>
      <c r="F14" s="1460" t="s">
        <v>4</v>
      </c>
      <c r="G14" s="1460"/>
      <c r="H14" s="1460"/>
      <c r="I14" s="1460"/>
      <c r="J14" s="1460"/>
      <c r="L14" s="646"/>
    </row>
    <row r="15" spans="1:10" ht="184.5" customHeight="1">
      <c r="A15" s="660">
        <v>1</v>
      </c>
      <c r="B15" s="656" t="s">
        <v>711</v>
      </c>
      <c r="C15" s="656" t="s">
        <v>712</v>
      </c>
      <c r="D15" s="657" t="s">
        <v>692</v>
      </c>
      <c r="E15" s="656" t="s">
        <v>261</v>
      </c>
      <c r="F15" s="656">
        <v>5</v>
      </c>
      <c r="G15" s="658">
        <f aca="true" t="shared" si="0" ref="G15:G29">(F15/$F$30)*100</f>
        <v>8.19672131147541</v>
      </c>
      <c r="H15" s="659"/>
      <c r="I15" s="659"/>
      <c r="J15" s="659"/>
    </row>
    <row r="16" spans="1:10" ht="137.25" customHeight="1">
      <c r="A16" s="666">
        <v>2</v>
      </c>
      <c r="B16" s="660" t="s">
        <v>124</v>
      </c>
      <c r="C16" s="660" t="s">
        <v>52</v>
      </c>
      <c r="D16" s="660" t="s">
        <v>856</v>
      </c>
      <c r="E16" s="660" t="s">
        <v>857</v>
      </c>
      <c r="F16" s="661">
        <v>3</v>
      </c>
      <c r="G16" s="658">
        <f t="shared" si="0"/>
        <v>4.918032786885246</v>
      </c>
      <c r="H16" s="661"/>
      <c r="I16" s="661"/>
      <c r="J16" s="664"/>
    </row>
    <row r="17" spans="1:10" ht="105.75" customHeight="1">
      <c r="A17" s="666">
        <v>3</v>
      </c>
      <c r="B17" s="1461" t="s">
        <v>1121</v>
      </c>
      <c r="C17" s="662" t="s">
        <v>83</v>
      </c>
      <c r="D17" s="663" t="s">
        <v>700</v>
      </c>
      <c r="E17" s="662" t="s">
        <v>185</v>
      </c>
      <c r="F17" s="661">
        <v>3</v>
      </c>
      <c r="G17" s="658">
        <f t="shared" si="0"/>
        <v>4.918032786885246</v>
      </c>
      <c r="H17" s="661"/>
      <c r="I17" s="661"/>
      <c r="J17" s="664"/>
    </row>
    <row r="18" spans="1:10" ht="53.25" customHeight="1">
      <c r="A18" s="666">
        <v>4</v>
      </c>
      <c r="B18" s="1461"/>
      <c r="C18" s="662" t="s">
        <v>581</v>
      </c>
      <c r="D18" s="663">
        <v>13.61</v>
      </c>
      <c r="E18" s="660" t="s">
        <v>81</v>
      </c>
      <c r="F18" s="660">
        <v>3</v>
      </c>
      <c r="G18" s="658">
        <f t="shared" si="0"/>
        <v>4.918032786885246</v>
      </c>
      <c r="H18" s="664"/>
      <c r="I18" s="664"/>
      <c r="J18" s="664"/>
    </row>
    <row r="19" spans="1:10" ht="78" customHeight="1">
      <c r="A19" s="666">
        <v>5</v>
      </c>
      <c r="B19" s="1461"/>
      <c r="C19" s="662" t="s">
        <v>985</v>
      </c>
      <c r="D19" s="662" t="s">
        <v>855</v>
      </c>
      <c r="E19" s="660" t="s">
        <v>643</v>
      </c>
      <c r="F19" s="660">
        <v>5</v>
      </c>
      <c r="G19" s="658">
        <f t="shared" si="0"/>
        <v>8.19672131147541</v>
      </c>
      <c r="H19" s="664"/>
      <c r="I19" s="664"/>
      <c r="J19" s="664"/>
    </row>
    <row r="20" spans="1:10" ht="65.25" customHeight="1">
      <c r="A20" s="666">
        <v>6</v>
      </c>
      <c r="B20" s="1461"/>
      <c r="C20" s="662" t="s">
        <v>82</v>
      </c>
      <c r="D20" s="665">
        <v>0.8178</v>
      </c>
      <c r="E20" s="660" t="s">
        <v>80</v>
      </c>
      <c r="F20" s="661">
        <v>3</v>
      </c>
      <c r="G20" s="658">
        <f t="shared" si="0"/>
        <v>4.918032786885246</v>
      </c>
      <c r="H20" s="664"/>
      <c r="I20" s="664"/>
      <c r="J20" s="664"/>
    </row>
    <row r="21" spans="1:10" ht="140.25" customHeight="1">
      <c r="A21" s="666">
        <v>7</v>
      </c>
      <c r="B21" s="662" t="s">
        <v>858</v>
      </c>
      <c r="C21" s="662" t="s">
        <v>859</v>
      </c>
      <c r="D21" s="657" t="s">
        <v>692</v>
      </c>
      <c r="E21" s="667" t="s">
        <v>308</v>
      </c>
      <c r="F21" s="668">
        <v>3</v>
      </c>
      <c r="G21" s="658">
        <f t="shared" si="0"/>
        <v>4.918032786885246</v>
      </c>
      <c r="H21" s="664"/>
      <c r="I21" s="664"/>
      <c r="J21" s="664"/>
    </row>
    <row r="22" spans="1:10" ht="78" customHeight="1">
      <c r="A22" s="660">
        <v>8</v>
      </c>
      <c r="B22" s="660" t="s">
        <v>490</v>
      </c>
      <c r="C22" s="660" t="s">
        <v>491</v>
      </c>
      <c r="D22" s="669" t="s">
        <v>342</v>
      </c>
      <c r="E22" s="660" t="s">
        <v>737</v>
      </c>
      <c r="F22" s="661">
        <v>5</v>
      </c>
      <c r="G22" s="658">
        <f t="shared" si="0"/>
        <v>8.19672131147541</v>
      </c>
      <c r="H22" s="664"/>
      <c r="I22" s="664"/>
      <c r="J22" s="664"/>
    </row>
    <row r="23" spans="1:10" ht="142.5" customHeight="1">
      <c r="A23" s="660">
        <v>9</v>
      </c>
      <c r="B23" s="1462" t="s">
        <v>1136</v>
      </c>
      <c r="C23" s="662" t="s">
        <v>995</v>
      </c>
      <c r="D23" s="670">
        <v>47086</v>
      </c>
      <c r="E23" s="660" t="s">
        <v>888</v>
      </c>
      <c r="F23" s="661">
        <v>5</v>
      </c>
      <c r="G23" s="658">
        <f t="shared" si="0"/>
        <v>8.19672131147541</v>
      </c>
      <c r="H23" s="661"/>
      <c r="I23" s="661"/>
      <c r="J23" s="661"/>
    </row>
    <row r="24" spans="1:10" ht="90" customHeight="1">
      <c r="A24" s="660">
        <v>10</v>
      </c>
      <c r="B24" s="1462"/>
      <c r="C24" s="660" t="s">
        <v>633</v>
      </c>
      <c r="D24" s="657" t="s">
        <v>700</v>
      </c>
      <c r="E24" s="660" t="s">
        <v>987</v>
      </c>
      <c r="F24" s="661">
        <v>5</v>
      </c>
      <c r="G24" s="658">
        <f t="shared" si="0"/>
        <v>8.19672131147541</v>
      </c>
      <c r="H24" s="661"/>
      <c r="I24" s="661"/>
      <c r="J24" s="664"/>
    </row>
    <row r="25" spans="1:10" ht="142.5" customHeight="1">
      <c r="A25" s="660">
        <v>11</v>
      </c>
      <c r="B25" s="656" t="s">
        <v>634</v>
      </c>
      <c r="C25" s="662" t="s">
        <v>636</v>
      </c>
      <c r="D25" s="657" t="s">
        <v>700</v>
      </c>
      <c r="E25" s="656" t="s">
        <v>635</v>
      </c>
      <c r="F25" s="661">
        <v>5</v>
      </c>
      <c r="G25" s="658">
        <f t="shared" si="0"/>
        <v>8.19672131147541</v>
      </c>
      <c r="H25" s="661"/>
      <c r="I25" s="661"/>
      <c r="J25" s="664"/>
    </row>
    <row r="26" spans="1:10" ht="102" customHeight="1">
      <c r="A26" s="660">
        <v>12</v>
      </c>
      <c r="B26" s="660" t="s">
        <v>309</v>
      </c>
      <c r="C26" s="660" t="s">
        <v>310</v>
      </c>
      <c r="D26" s="660" t="s">
        <v>264</v>
      </c>
      <c r="E26" s="660" t="s">
        <v>311</v>
      </c>
      <c r="F26" s="661">
        <v>3</v>
      </c>
      <c r="G26" s="658">
        <f t="shared" si="0"/>
        <v>4.918032786885246</v>
      </c>
      <c r="H26" s="661"/>
      <c r="I26" s="661"/>
      <c r="J26" s="664"/>
    </row>
    <row r="27" spans="1:10" ht="249" customHeight="1">
      <c r="A27" s="660">
        <v>13</v>
      </c>
      <c r="B27" s="1463" t="s">
        <v>262</v>
      </c>
      <c r="C27" s="671" t="s">
        <v>263</v>
      </c>
      <c r="D27" s="672" t="s">
        <v>264</v>
      </c>
      <c r="E27" s="673" t="s">
        <v>265</v>
      </c>
      <c r="F27" s="661">
        <v>3</v>
      </c>
      <c r="G27" s="658">
        <f t="shared" si="0"/>
        <v>4.918032786885246</v>
      </c>
      <c r="H27" s="661"/>
      <c r="I27" s="661"/>
      <c r="J27" s="664"/>
    </row>
    <row r="28" spans="1:10" ht="130.5" customHeight="1">
      <c r="A28" s="660">
        <v>14</v>
      </c>
      <c r="B28" s="1463"/>
      <c r="C28" s="671" t="s">
        <v>741</v>
      </c>
      <c r="D28" s="672" t="s">
        <v>264</v>
      </c>
      <c r="E28" s="673" t="s">
        <v>742</v>
      </c>
      <c r="F28" s="661">
        <v>5</v>
      </c>
      <c r="G28" s="658">
        <f t="shared" si="0"/>
        <v>8.19672131147541</v>
      </c>
      <c r="H28" s="661"/>
      <c r="I28" s="661"/>
      <c r="J28" s="664"/>
    </row>
    <row r="29" spans="1:10" ht="118.5" customHeight="1">
      <c r="A29" s="660">
        <v>15</v>
      </c>
      <c r="B29" s="656" t="s">
        <v>743</v>
      </c>
      <c r="C29" s="671" t="s">
        <v>744</v>
      </c>
      <c r="D29" s="672" t="s">
        <v>264</v>
      </c>
      <c r="E29" s="673" t="s">
        <v>745</v>
      </c>
      <c r="F29" s="675">
        <v>5</v>
      </c>
      <c r="G29" s="658">
        <f t="shared" si="0"/>
        <v>8.19672131147541</v>
      </c>
      <c r="H29" s="661"/>
      <c r="I29" s="661"/>
      <c r="J29" s="664"/>
    </row>
    <row r="30" spans="1:10" ht="42" customHeight="1">
      <c r="A30" s="1456" t="s">
        <v>190</v>
      </c>
      <c r="B30" s="1456"/>
      <c r="C30" s="1456"/>
      <c r="D30" s="1456"/>
      <c r="E30" s="1456"/>
      <c r="F30" s="901">
        <f>SUM(F15:F29)</f>
        <v>61</v>
      </c>
      <c r="G30" s="902"/>
      <c r="H30" s="676"/>
      <c r="I30" s="676"/>
      <c r="J30" s="676"/>
    </row>
    <row r="31" spans="1:10" ht="25.5" customHeight="1">
      <c r="A31" s="1456" t="s">
        <v>189</v>
      </c>
      <c r="B31" s="1456"/>
      <c r="C31" s="1456"/>
      <c r="D31" s="1456"/>
      <c r="E31" s="1456"/>
      <c r="F31" s="901"/>
      <c r="G31" s="902">
        <v>100</v>
      </c>
      <c r="H31" s="661"/>
      <c r="I31" s="668"/>
      <c r="J31" s="677"/>
    </row>
    <row r="32" spans="1:10" ht="27.75" customHeight="1" thickBot="1">
      <c r="A32" s="1473" t="s">
        <v>860</v>
      </c>
      <c r="B32" s="1474"/>
      <c r="C32" s="1474"/>
      <c r="D32" s="1474"/>
      <c r="E32" s="1474"/>
      <c r="F32" s="1474"/>
      <c r="G32" s="1474"/>
      <c r="H32" s="1474"/>
      <c r="I32" s="1474"/>
      <c r="J32" s="1475"/>
    </row>
    <row r="33" spans="1:10" ht="27" customHeight="1" thickBot="1">
      <c r="A33" s="1476" t="s">
        <v>1134</v>
      </c>
      <c r="B33" s="1477"/>
      <c r="C33" s="1477"/>
      <c r="D33" s="1477"/>
      <c r="E33" s="1477"/>
      <c r="F33" s="1477"/>
      <c r="G33" s="1477"/>
      <c r="H33" s="1477"/>
      <c r="I33" s="1477"/>
      <c r="J33" s="1478"/>
    </row>
    <row r="34" spans="1:10" ht="49.5" customHeight="1" thickBot="1">
      <c r="A34" s="1479" t="s">
        <v>1131</v>
      </c>
      <c r="B34" s="1480"/>
      <c r="C34" s="1479" t="s">
        <v>1130</v>
      </c>
      <c r="D34" s="1481"/>
      <c r="E34" s="1479" t="s">
        <v>198</v>
      </c>
      <c r="F34" s="1480"/>
      <c r="G34" s="1480"/>
      <c r="H34" s="1480"/>
      <c r="I34" s="1480"/>
      <c r="J34" s="1481"/>
    </row>
    <row r="35" spans="1:10" ht="30" customHeight="1">
      <c r="A35" s="1464" t="s">
        <v>268</v>
      </c>
      <c r="B35" s="1465"/>
      <c r="C35" s="1465"/>
      <c r="D35" s="1465"/>
      <c r="E35" s="1465"/>
      <c r="F35" s="1465"/>
      <c r="G35" s="1465"/>
      <c r="H35" s="1465"/>
      <c r="I35" s="1465"/>
      <c r="J35" s="1466"/>
    </row>
    <row r="36" spans="1:10" ht="42.75" customHeight="1">
      <c r="A36" s="1467" t="s">
        <v>269</v>
      </c>
      <c r="B36" s="1468"/>
      <c r="C36" s="1468"/>
      <c r="D36" s="1468"/>
      <c r="E36" s="1468"/>
      <c r="F36" s="1468"/>
      <c r="G36" s="1468"/>
      <c r="H36" s="1468"/>
      <c r="I36" s="1468"/>
      <c r="J36" s="1469"/>
    </row>
    <row r="37" spans="1:10" ht="48.75" customHeight="1" thickBot="1">
      <c r="A37" s="1470" t="s">
        <v>97</v>
      </c>
      <c r="B37" s="1471"/>
      <c r="C37" s="1471"/>
      <c r="D37" s="1471"/>
      <c r="E37" s="1471"/>
      <c r="F37" s="1471"/>
      <c r="G37" s="1471"/>
      <c r="H37" s="1471"/>
      <c r="I37" s="1471"/>
      <c r="J37" s="1472"/>
    </row>
  </sheetData>
  <sheetProtection/>
  <mergeCells count="32">
    <mergeCell ref="A35:J35"/>
    <mergeCell ref="A36:J36"/>
    <mergeCell ref="A37:J37"/>
    <mergeCell ref="A32:J32"/>
    <mergeCell ref="A33:J33"/>
    <mergeCell ref="A34:B34"/>
    <mergeCell ref="C34:D34"/>
    <mergeCell ref="E34:J34"/>
    <mergeCell ref="A31:E31"/>
    <mergeCell ref="A11:J11"/>
    <mergeCell ref="A13:J13"/>
    <mergeCell ref="F14:J14"/>
    <mergeCell ref="B17:B20"/>
    <mergeCell ref="B23:B24"/>
    <mergeCell ref="B27:B28"/>
    <mergeCell ref="A30:E30"/>
    <mergeCell ref="A5:B5"/>
    <mergeCell ref="C6:D6"/>
    <mergeCell ref="E6:F6"/>
    <mergeCell ref="C7:D7"/>
    <mergeCell ref="E7:F7"/>
    <mergeCell ref="A1:J1"/>
    <mergeCell ref="C2:E2"/>
    <mergeCell ref="F2:H2"/>
    <mergeCell ref="I2:J2"/>
    <mergeCell ref="A2:B2"/>
    <mergeCell ref="A3:B3"/>
    <mergeCell ref="C3:D3"/>
    <mergeCell ref="E3:F3"/>
    <mergeCell ref="A4:B4"/>
    <mergeCell ref="C4:D4"/>
    <mergeCell ref="E4:F4"/>
  </mergeCells>
  <printOptions/>
  <pageMargins left="0.75" right="0.75" top="1" bottom="1" header="0.5" footer="0.5"/>
  <pageSetup horizontalDpi="600" verticalDpi="600" orientation="landscape" pageOrder="overThenDown" paperSize="9" scale="60" r:id="rId2"/>
  <headerFooter alignWithMargins="0">
    <oddFooter>&amp;CPagina &amp;P di &amp;N</oddFooter>
  </headerFooter>
  <drawing r:id="rId1"/>
</worksheet>
</file>

<file path=xl/worksheets/sheet18.xml><?xml version="1.0" encoding="utf-8"?>
<worksheet xmlns="http://schemas.openxmlformats.org/spreadsheetml/2006/main" xmlns:r="http://schemas.openxmlformats.org/officeDocument/2006/relationships">
  <dimension ref="A1:P32"/>
  <sheetViews>
    <sheetView zoomScale="75" zoomScaleNormal="75" zoomScalePageLayoutView="0" workbookViewId="0" topLeftCell="A28">
      <selection activeCell="E12" sqref="E12"/>
    </sheetView>
  </sheetViews>
  <sheetFormatPr defaultColWidth="9.140625" defaultRowHeight="12.75"/>
  <cols>
    <col min="1" max="1" width="15.28125" style="0" customWidth="1"/>
    <col min="2" max="2" width="20.57421875" style="0" customWidth="1"/>
    <col min="3" max="3" width="35.28125" style="0" customWidth="1"/>
    <col min="4" max="4" width="13.8515625" style="0" customWidth="1"/>
    <col min="5" max="5" width="50.8515625" style="0" customWidth="1"/>
    <col min="6" max="6" width="14.28125" style="0" customWidth="1"/>
    <col min="7" max="7" width="14.00390625" style="0" customWidth="1"/>
    <col min="8" max="8" width="17.00390625" style="0" customWidth="1"/>
    <col min="9" max="9" width="27.00390625" style="0" customWidth="1"/>
    <col min="10" max="10" width="23.421875" style="0" customWidth="1"/>
  </cols>
  <sheetData>
    <row r="1" spans="1:10" ht="68.25" customHeight="1" thickBot="1">
      <c r="A1" s="1390" t="s">
        <v>665</v>
      </c>
      <c r="B1" s="1391"/>
      <c r="C1" s="1391"/>
      <c r="D1" s="1391"/>
      <c r="E1" s="1391"/>
      <c r="F1" s="1391"/>
      <c r="G1" s="1391"/>
      <c r="H1" s="1391"/>
      <c r="I1" s="1391"/>
      <c r="J1" s="1392"/>
    </row>
    <row r="2" spans="1:10" ht="37.5" customHeight="1" thickBot="1">
      <c r="A2" s="1486" t="s">
        <v>1228</v>
      </c>
      <c r="B2" s="1487"/>
      <c r="C2" s="1483" t="s">
        <v>830</v>
      </c>
      <c r="D2" s="1484"/>
      <c r="E2" s="1484"/>
      <c r="F2" s="627"/>
      <c r="G2" s="1483" t="s">
        <v>1142</v>
      </c>
      <c r="H2" s="1485"/>
      <c r="I2" s="1484" t="s">
        <v>708</v>
      </c>
      <c r="J2" s="1485"/>
    </row>
    <row r="3" spans="1:10" ht="15.75">
      <c r="A3" s="1373" t="s">
        <v>684</v>
      </c>
      <c r="B3" s="1196"/>
      <c r="C3" s="300" t="s">
        <v>289</v>
      </c>
      <c r="D3" s="300"/>
      <c r="E3" s="628"/>
      <c r="F3" s="628"/>
      <c r="G3" s="628"/>
      <c r="H3" s="628"/>
      <c r="I3" s="628"/>
      <c r="J3" s="629"/>
    </row>
    <row r="4" spans="1:10" ht="22.5" customHeight="1">
      <c r="A4" s="1180" t="s">
        <v>685</v>
      </c>
      <c r="B4" s="1161"/>
      <c r="C4" s="300" t="s">
        <v>693</v>
      </c>
      <c r="D4" s="300"/>
      <c r="E4" s="628"/>
      <c r="F4" s="628"/>
      <c r="G4" s="628"/>
      <c r="H4" s="628"/>
      <c r="I4" s="628"/>
      <c r="J4" s="629"/>
    </row>
    <row r="5" spans="1:10" ht="22.5" customHeight="1">
      <c r="A5" s="1488" t="s">
        <v>686</v>
      </c>
      <c r="B5" s="1489"/>
      <c r="C5" s="632" t="s">
        <v>905</v>
      </c>
      <c r="D5" s="623"/>
      <c r="E5" s="484"/>
      <c r="F5" s="484"/>
      <c r="G5" s="484"/>
      <c r="H5" s="484"/>
      <c r="I5" s="484"/>
      <c r="J5" s="485"/>
    </row>
    <row r="6" spans="1:10" ht="21" customHeight="1">
      <c r="A6" s="267" t="s">
        <v>687</v>
      </c>
      <c r="B6" s="265"/>
      <c r="C6" s="263" t="s">
        <v>290</v>
      </c>
      <c r="D6" s="263"/>
      <c r="E6" s="628"/>
      <c r="F6" s="628"/>
      <c r="G6" s="628"/>
      <c r="H6" s="628"/>
      <c r="I6" s="628"/>
      <c r="J6" s="629"/>
    </row>
    <row r="7" spans="1:10" ht="24" customHeight="1">
      <c r="A7" s="630" t="s">
        <v>703</v>
      </c>
      <c r="B7" s="623"/>
      <c r="C7" s="632" t="s">
        <v>5</v>
      </c>
      <c r="D7" s="632"/>
      <c r="E7" s="484"/>
      <c r="F7" s="484"/>
      <c r="G7" s="484"/>
      <c r="H7" s="484"/>
      <c r="I7" s="484"/>
      <c r="J7" s="485"/>
    </row>
    <row r="8" spans="1:10" ht="24" customHeight="1">
      <c r="A8" s="267" t="s">
        <v>688</v>
      </c>
      <c r="B8" s="265"/>
      <c r="C8" s="264" t="s">
        <v>79</v>
      </c>
      <c r="D8" s="265"/>
      <c r="E8" s="628"/>
      <c r="F8" s="628"/>
      <c r="G8" s="628"/>
      <c r="H8" s="628"/>
      <c r="I8" s="628"/>
      <c r="J8" s="629"/>
    </row>
    <row r="9" spans="1:10" ht="15.75">
      <c r="A9" s="1488" t="s">
        <v>923</v>
      </c>
      <c r="B9" s="1489"/>
      <c r="C9" s="1489"/>
      <c r="D9" s="623"/>
      <c r="E9" s="623"/>
      <c r="F9" s="623"/>
      <c r="G9" s="631"/>
      <c r="H9" s="631"/>
      <c r="I9" s="631"/>
      <c r="J9" s="633"/>
    </row>
    <row r="10" spans="1:10" ht="23.25" customHeight="1" thickBot="1">
      <c r="A10" s="1490" t="s">
        <v>689</v>
      </c>
      <c r="B10" s="1491"/>
      <c r="C10" s="634" t="s">
        <v>291</v>
      </c>
      <c r="D10" s="635"/>
      <c r="E10" s="635"/>
      <c r="F10" s="635"/>
      <c r="G10" s="636"/>
      <c r="H10" s="636"/>
      <c r="I10" s="636"/>
      <c r="J10" s="637"/>
    </row>
    <row r="11" spans="1:10" ht="28.5" customHeight="1" thickBot="1">
      <c r="A11" s="1492" t="s">
        <v>988</v>
      </c>
      <c r="B11" s="1493"/>
      <c r="C11" s="1493"/>
      <c r="D11" s="1493"/>
      <c r="E11" s="1493"/>
      <c r="F11" s="1493"/>
      <c r="G11" s="1493"/>
      <c r="H11" s="1493"/>
      <c r="I11" s="1493"/>
      <c r="J11" s="1494"/>
    </row>
    <row r="12" spans="1:10" ht="125.25" customHeight="1" thickBot="1">
      <c r="A12" s="903" t="s">
        <v>569</v>
      </c>
      <c r="B12" s="904" t="s">
        <v>751</v>
      </c>
      <c r="C12" s="905" t="s">
        <v>1118</v>
      </c>
      <c r="D12" s="906" t="s">
        <v>808</v>
      </c>
      <c r="E12" s="905" t="s">
        <v>752</v>
      </c>
      <c r="F12" s="907" t="s">
        <v>110</v>
      </c>
      <c r="G12" s="908" t="s">
        <v>113</v>
      </c>
      <c r="H12" s="909" t="s">
        <v>753</v>
      </c>
      <c r="I12" s="909" t="s">
        <v>111</v>
      </c>
      <c r="J12" s="910" t="s">
        <v>112</v>
      </c>
    </row>
    <row r="13" spans="1:10" ht="33.75" customHeight="1">
      <c r="A13" s="1495"/>
      <c r="B13" s="1496"/>
      <c r="C13" s="1496"/>
      <c r="D13" s="1496"/>
      <c r="E13" s="1496"/>
      <c r="F13" s="1496"/>
      <c r="G13" s="1496"/>
      <c r="H13" s="1496"/>
      <c r="I13" s="1496"/>
      <c r="J13" s="1497"/>
    </row>
    <row r="14" spans="1:16" ht="168" customHeight="1">
      <c r="A14" s="647" t="s">
        <v>130</v>
      </c>
      <c r="B14" s="222" t="s">
        <v>1125</v>
      </c>
      <c r="C14" s="622" t="s">
        <v>709</v>
      </c>
      <c r="D14" s="568" t="s">
        <v>341</v>
      </c>
      <c r="E14" s="222" t="s">
        <v>1085</v>
      </c>
      <c r="F14" s="1185" t="s">
        <v>4</v>
      </c>
      <c r="G14" s="1185"/>
      <c r="H14" s="1185"/>
      <c r="I14" s="1185"/>
      <c r="J14" s="1185"/>
      <c r="P14" s="646"/>
    </row>
    <row r="15" spans="1:10" ht="150" customHeight="1">
      <c r="A15" s="222">
        <v>1</v>
      </c>
      <c r="B15" s="638" t="s">
        <v>711</v>
      </c>
      <c r="C15" s="638" t="s">
        <v>712</v>
      </c>
      <c r="D15" s="568" t="s">
        <v>692</v>
      </c>
      <c r="E15" s="638" t="s">
        <v>261</v>
      </c>
      <c r="F15" s="638">
        <v>5</v>
      </c>
      <c r="G15" s="342">
        <f aca="true" t="shared" si="0" ref="G15:G24">(F15/$F$25)*100</f>
        <v>11.363636363636363</v>
      </c>
      <c r="H15" s="222"/>
      <c r="I15" s="222"/>
      <c r="J15" s="222"/>
    </row>
    <row r="16" spans="1:10" ht="126.75" customHeight="1">
      <c r="A16" s="222">
        <v>2</v>
      </c>
      <c r="B16" s="222" t="s">
        <v>124</v>
      </c>
      <c r="C16" s="222" t="s">
        <v>52</v>
      </c>
      <c r="D16" s="568" t="s">
        <v>692</v>
      </c>
      <c r="E16" s="222" t="s">
        <v>986</v>
      </c>
      <c r="F16" s="64">
        <v>5</v>
      </c>
      <c r="G16" s="342">
        <f t="shared" si="0"/>
        <v>11.363636363636363</v>
      </c>
      <c r="H16" s="222"/>
      <c r="I16" s="222"/>
      <c r="J16" s="222"/>
    </row>
    <row r="17" spans="1:10" ht="239.25" customHeight="1">
      <c r="A17" s="222">
        <v>3</v>
      </c>
      <c r="B17" s="1498" t="s">
        <v>1121</v>
      </c>
      <c r="C17" s="24" t="s">
        <v>639</v>
      </c>
      <c r="D17" s="568">
        <v>29.8</v>
      </c>
      <c r="E17" s="222" t="s">
        <v>81</v>
      </c>
      <c r="F17" s="222">
        <v>3</v>
      </c>
      <c r="G17" s="342">
        <f t="shared" si="0"/>
        <v>6.8181818181818175</v>
      </c>
      <c r="H17" s="639"/>
      <c r="I17" s="639"/>
      <c r="J17" s="639"/>
    </row>
    <row r="18" spans="1:10" ht="48.75" customHeight="1">
      <c r="A18" s="222">
        <v>4</v>
      </c>
      <c r="B18" s="1498"/>
      <c r="C18" s="24" t="s">
        <v>638</v>
      </c>
      <c r="D18" s="640">
        <v>0.9119</v>
      </c>
      <c r="E18" s="222" t="s">
        <v>80</v>
      </c>
      <c r="F18" s="64">
        <v>3</v>
      </c>
      <c r="G18" s="342">
        <f t="shared" si="0"/>
        <v>6.8181818181818175</v>
      </c>
      <c r="H18" s="639"/>
      <c r="I18" s="639"/>
      <c r="J18" s="639"/>
    </row>
    <row r="19" spans="1:10" ht="119.25" customHeight="1">
      <c r="A19" s="222">
        <v>5</v>
      </c>
      <c r="B19" s="1498"/>
      <c r="C19" s="24" t="s">
        <v>985</v>
      </c>
      <c r="D19" s="24" t="s">
        <v>642</v>
      </c>
      <c r="E19" s="222" t="s">
        <v>643</v>
      </c>
      <c r="F19" s="222">
        <v>5</v>
      </c>
      <c r="G19" s="342">
        <f t="shared" si="0"/>
        <v>11.363636363636363</v>
      </c>
      <c r="H19" s="639"/>
      <c r="I19" s="639"/>
      <c r="J19" s="639"/>
    </row>
    <row r="20" spans="1:10" ht="117" customHeight="1">
      <c r="A20" s="222">
        <v>6</v>
      </c>
      <c r="B20" s="1499" t="s">
        <v>1136</v>
      </c>
      <c r="C20" s="24" t="s">
        <v>995</v>
      </c>
      <c r="D20" s="641">
        <v>24093</v>
      </c>
      <c r="E20" s="222" t="s">
        <v>996</v>
      </c>
      <c r="F20" s="64">
        <v>5</v>
      </c>
      <c r="G20" s="342">
        <f t="shared" si="0"/>
        <v>11.363636363636363</v>
      </c>
      <c r="H20" s="64"/>
      <c r="I20" s="64"/>
      <c r="J20" s="64"/>
    </row>
    <row r="21" spans="1:10" ht="105" customHeight="1">
      <c r="A21" s="222">
        <v>7</v>
      </c>
      <c r="B21" s="1499"/>
      <c r="C21" s="222" t="s">
        <v>641</v>
      </c>
      <c r="D21" s="568" t="s">
        <v>700</v>
      </c>
      <c r="E21" s="222" t="s">
        <v>640</v>
      </c>
      <c r="F21" s="64">
        <v>5</v>
      </c>
      <c r="G21" s="342">
        <f t="shared" si="0"/>
        <v>11.363636363636363</v>
      </c>
      <c r="H21" s="64"/>
      <c r="I21" s="64"/>
      <c r="J21" s="639"/>
    </row>
    <row r="22" spans="1:10" ht="217.5" customHeight="1">
      <c r="A22" s="222">
        <v>8</v>
      </c>
      <c r="B22" s="1482" t="s">
        <v>262</v>
      </c>
      <c r="C22" s="642" t="s">
        <v>263</v>
      </c>
      <c r="D22" s="643" t="s">
        <v>264</v>
      </c>
      <c r="E22" s="644" t="s">
        <v>265</v>
      </c>
      <c r="F22" s="64">
        <v>3</v>
      </c>
      <c r="G22" s="342">
        <f t="shared" si="0"/>
        <v>6.8181818181818175</v>
      </c>
      <c r="H22" s="64"/>
      <c r="I22" s="64"/>
      <c r="J22" s="639"/>
    </row>
    <row r="23" spans="1:10" ht="135.75" customHeight="1">
      <c r="A23" s="222">
        <v>9</v>
      </c>
      <c r="B23" s="1482"/>
      <c r="C23" s="642" t="s">
        <v>741</v>
      </c>
      <c r="D23" s="643" t="s">
        <v>264</v>
      </c>
      <c r="E23" s="644" t="s">
        <v>742</v>
      </c>
      <c r="F23" s="64">
        <v>5</v>
      </c>
      <c r="G23" s="342">
        <f t="shared" si="0"/>
        <v>11.363636363636363</v>
      </c>
      <c r="H23" s="64"/>
      <c r="I23" s="64"/>
      <c r="J23" s="639"/>
    </row>
    <row r="24" spans="1:10" ht="99" customHeight="1">
      <c r="A24" s="222">
        <v>10</v>
      </c>
      <c r="B24" s="638" t="s">
        <v>743</v>
      </c>
      <c r="C24" s="642" t="s">
        <v>744</v>
      </c>
      <c r="D24" s="643" t="s">
        <v>264</v>
      </c>
      <c r="E24" s="644" t="s">
        <v>745</v>
      </c>
      <c r="F24" s="648">
        <v>5</v>
      </c>
      <c r="G24" s="342">
        <f t="shared" si="0"/>
        <v>11.363636363636363</v>
      </c>
      <c r="H24" s="64"/>
      <c r="I24" s="64"/>
      <c r="J24" s="639"/>
    </row>
    <row r="25" spans="1:10" ht="24.75" customHeight="1">
      <c r="A25" s="1173" t="s">
        <v>190</v>
      </c>
      <c r="B25" s="1173"/>
      <c r="C25" s="1173"/>
      <c r="D25" s="1173"/>
      <c r="E25" s="1173"/>
      <c r="F25" s="911">
        <f>SUM(F15:F24)</f>
        <v>44</v>
      </c>
      <c r="G25" s="912"/>
      <c r="H25" s="645"/>
      <c r="I25" s="645"/>
      <c r="J25" s="645"/>
    </row>
    <row r="26" spans="1:10" ht="31.5" customHeight="1">
      <c r="A26" s="1173" t="s">
        <v>189</v>
      </c>
      <c r="B26" s="1173"/>
      <c r="C26" s="1173"/>
      <c r="D26" s="1173"/>
      <c r="E26" s="1173"/>
      <c r="F26" s="911"/>
      <c r="G26" s="912">
        <f>SUM(G15:G25)</f>
        <v>99.99999999999997</v>
      </c>
      <c r="H26" s="64"/>
      <c r="I26" s="63"/>
      <c r="J26" s="649"/>
    </row>
    <row r="27" spans="1:10" ht="30" customHeight="1" thickBot="1">
      <c r="A27" s="1509" t="s">
        <v>1129</v>
      </c>
      <c r="B27" s="1510"/>
      <c r="C27" s="1510"/>
      <c r="D27" s="1510"/>
      <c r="E27" s="1510"/>
      <c r="F27" s="1510"/>
      <c r="G27" s="1510"/>
      <c r="H27" s="1510"/>
      <c r="I27" s="1510"/>
      <c r="J27" s="1511"/>
    </row>
    <row r="28" spans="1:10" ht="24.75" customHeight="1" thickBot="1">
      <c r="A28" s="1512" t="s">
        <v>1134</v>
      </c>
      <c r="B28" s="1513"/>
      <c r="C28" s="1513"/>
      <c r="D28" s="1513"/>
      <c r="E28" s="1513"/>
      <c r="F28" s="1513"/>
      <c r="G28" s="1513"/>
      <c r="H28" s="1513"/>
      <c r="I28" s="1513"/>
      <c r="J28" s="1514"/>
    </row>
    <row r="29" spans="1:10" ht="58.5" customHeight="1" thickBot="1">
      <c r="A29" s="1515" t="s">
        <v>1131</v>
      </c>
      <c r="B29" s="1516"/>
      <c r="C29" s="1515" t="s">
        <v>1130</v>
      </c>
      <c r="D29" s="1517"/>
      <c r="E29" s="1515" t="s">
        <v>198</v>
      </c>
      <c r="F29" s="1516"/>
      <c r="G29" s="1516"/>
      <c r="H29" s="1516"/>
      <c r="I29" s="1516"/>
      <c r="J29" s="1517"/>
    </row>
    <row r="30" spans="1:10" ht="47.25" customHeight="1">
      <c r="A30" s="1500" t="s">
        <v>268</v>
      </c>
      <c r="B30" s="1501"/>
      <c r="C30" s="1501"/>
      <c r="D30" s="1501"/>
      <c r="E30" s="1501"/>
      <c r="F30" s="1501"/>
      <c r="G30" s="1501"/>
      <c r="H30" s="1501"/>
      <c r="I30" s="1501"/>
      <c r="J30" s="1502"/>
    </row>
    <row r="31" spans="1:10" ht="63.75" customHeight="1">
      <c r="A31" s="1503" t="s">
        <v>269</v>
      </c>
      <c r="B31" s="1504"/>
      <c r="C31" s="1504"/>
      <c r="D31" s="1504"/>
      <c r="E31" s="1504"/>
      <c r="F31" s="1504"/>
      <c r="G31" s="1504"/>
      <c r="H31" s="1504"/>
      <c r="I31" s="1504"/>
      <c r="J31" s="1505"/>
    </row>
    <row r="32" spans="1:10" ht="49.5" customHeight="1" thickBot="1">
      <c r="A32" s="1506" t="s">
        <v>97</v>
      </c>
      <c r="B32" s="1507"/>
      <c r="C32" s="1507"/>
      <c r="D32" s="1507"/>
      <c r="E32" s="1507"/>
      <c r="F32" s="1507"/>
      <c r="G32" s="1507"/>
      <c r="H32" s="1507"/>
      <c r="I32" s="1507"/>
      <c r="J32" s="1508"/>
    </row>
  </sheetData>
  <sheetProtection/>
  <mergeCells count="26">
    <mergeCell ref="B20:B21"/>
    <mergeCell ref="A30:J30"/>
    <mergeCell ref="A31:J31"/>
    <mergeCell ref="A32:J32"/>
    <mergeCell ref="A26:E26"/>
    <mergeCell ref="A27:J27"/>
    <mergeCell ref="A28:J28"/>
    <mergeCell ref="A29:B29"/>
    <mergeCell ref="C29:D29"/>
    <mergeCell ref="E29:J29"/>
    <mergeCell ref="A10:B10"/>
    <mergeCell ref="A11:J11"/>
    <mergeCell ref="A13:J13"/>
    <mergeCell ref="F14:J14"/>
    <mergeCell ref="B17:B19"/>
    <mergeCell ref="A9:C9"/>
    <mergeCell ref="B22:B23"/>
    <mergeCell ref="A25:E25"/>
    <mergeCell ref="A1:J1"/>
    <mergeCell ref="C2:E2"/>
    <mergeCell ref="G2:H2"/>
    <mergeCell ref="I2:J2"/>
    <mergeCell ref="A2:B2"/>
    <mergeCell ref="A3:B3"/>
    <mergeCell ref="A4:B4"/>
    <mergeCell ref="A5:B5"/>
  </mergeCells>
  <printOptions/>
  <pageMargins left="0.75" right="0.75" top="1" bottom="1" header="0.5" footer="0.5"/>
  <pageSetup horizontalDpi="600" verticalDpi="600" orientation="landscape" pageOrder="overThenDown" paperSize="9" scale="55" r:id="rId2"/>
  <headerFooter alignWithMargins="0">
    <oddFooter>&amp;CPagina &amp;P di &amp;N</oddFooter>
  </headerFooter>
  <drawing r:id="rId1"/>
</worksheet>
</file>

<file path=xl/worksheets/sheet19.xml><?xml version="1.0" encoding="utf-8"?>
<worksheet xmlns="http://schemas.openxmlformats.org/spreadsheetml/2006/main" xmlns:r="http://schemas.openxmlformats.org/officeDocument/2006/relationships">
  <sheetPr>
    <tabColor theme="3" tint="0.5999900102615356"/>
  </sheetPr>
  <dimension ref="A1:J37"/>
  <sheetViews>
    <sheetView zoomScale="53" zoomScaleNormal="53" zoomScaleSheetLayoutView="53" zoomScalePageLayoutView="51" workbookViewId="0" topLeftCell="A34">
      <selection activeCell="G15" sqref="G15"/>
    </sheetView>
  </sheetViews>
  <sheetFormatPr defaultColWidth="9.140625" defaultRowHeight="12.75"/>
  <cols>
    <col min="1" max="1" width="17.28125" style="47" customWidth="1"/>
    <col min="2" max="2" width="32.7109375" style="49" customWidth="1"/>
    <col min="3" max="3" width="44.140625" style="49" customWidth="1"/>
    <col min="4" max="4" width="17.00390625" style="49" customWidth="1"/>
    <col min="5" max="5" width="65.7109375" style="49" customWidth="1"/>
    <col min="6" max="6" width="15.28125" style="49" customWidth="1"/>
    <col min="7" max="7" width="19.421875" style="30" customWidth="1"/>
    <col min="8" max="8" width="20.00390625" style="30" customWidth="1"/>
    <col min="9" max="9" width="16.8515625" style="30" customWidth="1"/>
    <col min="10" max="10" width="21.7109375" style="30" customWidth="1"/>
    <col min="11" max="16384" width="9.140625" style="30" customWidth="1"/>
  </cols>
  <sheetData>
    <row r="1" spans="1:10" ht="122.25" customHeight="1" thickBot="1">
      <c r="A1" s="1029" t="s">
        <v>665</v>
      </c>
      <c r="B1" s="1030"/>
      <c r="C1" s="1030"/>
      <c r="D1" s="1030"/>
      <c r="E1" s="1030"/>
      <c r="F1" s="1030"/>
      <c r="G1" s="1030"/>
      <c r="H1" s="1030"/>
      <c r="I1" s="1030"/>
      <c r="J1" s="1031"/>
    </row>
    <row r="2" spans="1:10" ht="61.5" customHeight="1" thickBot="1">
      <c r="A2" s="1060" t="s">
        <v>1227</v>
      </c>
      <c r="B2" s="1272"/>
      <c r="C2" s="1271" t="s">
        <v>830</v>
      </c>
      <c r="D2" s="1177"/>
      <c r="E2" s="1177"/>
      <c r="F2" s="494"/>
      <c r="G2" s="1271" t="s">
        <v>1142</v>
      </c>
      <c r="H2" s="1178"/>
      <c r="I2" s="1177" t="s">
        <v>708</v>
      </c>
      <c r="J2" s="1178"/>
    </row>
    <row r="3" spans="1:10" ht="33.75" customHeight="1">
      <c r="A3" s="1024" t="s">
        <v>343</v>
      </c>
      <c r="B3" s="1025"/>
      <c r="C3" s="1025" t="s">
        <v>334</v>
      </c>
      <c r="D3" s="1025"/>
      <c r="E3" s="495"/>
      <c r="F3" s="1196"/>
      <c r="G3" s="1196"/>
      <c r="H3" s="488"/>
      <c r="I3" s="488"/>
      <c r="J3" s="275"/>
    </row>
    <row r="4" spans="1:10" ht="31.5" customHeight="1">
      <c r="A4" s="1027" t="s">
        <v>685</v>
      </c>
      <c r="B4" s="1028"/>
      <c r="C4" s="1028" t="s">
        <v>693</v>
      </c>
      <c r="D4" s="1028"/>
      <c r="E4" s="360"/>
      <c r="F4" s="1161"/>
      <c r="G4" s="1161"/>
      <c r="H4" s="265"/>
      <c r="I4" s="265"/>
      <c r="J4" s="275"/>
    </row>
    <row r="5" spans="1:10" ht="23.25" customHeight="1">
      <c r="A5" s="431" t="s">
        <v>686</v>
      </c>
      <c r="B5" s="360"/>
      <c r="C5" s="1039" t="s">
        <v>694</v>
      </c>
      <c r="D5" s="1039"/>
      <c r="E5" s="287"/>
      <c r="F5" s="1163"/>
      <c r="G5" s="1163"/>
      <c r="H5" s="1163"/>
      <c r="I5" s="1163"/>
      <c r="J5" s="279"/>
    </row>
    <row r="6" spans="1:10" ht="28.5" customHeight="1">
      <c r="A6" s="340" t="s">
        <v>687</v>
      </c>
      <c r="B6" s="360"/>
      <c r="C6" s="1039" t="s">
        <v>335</v>
      </c>
      <c r="D6" s="1039"/>
      <c r="E6" s="360"/>
      <c r="F6" s="1163"/>
      <c r="G6" s="1163"/>
      <c r="H6" s="265"/>
      <c r="I6" s="265"/>
      <c r="J6" s="281"/>
    </row>
    <row r="7" spans="1:10" ht="27" customHeight="1">
      <c r="A7" s="340" t="s">
        <v>351</v>
      </c>
      <c r="B7" s="360"/>
      <c r="C7" s="1039" t="s">
        <v>375</v>
      </c>
      <c r="D7" s="1039"/>
      <c r="E7" s="1039"/>
      <c r="F7" s="1163"/>
      <c r="G7" s="1163"/>
      <c r="H7" s="265"/>
      <c r="I7" s="265"/>
      <c r="J7" s="281"/>
    </row>
    <row r="8" spans="1:10" ht="28.5" customHeight="1">
      <c r="A8" s="340" t="s">
        <v>704</v>
      </c>
      <c r="B8" s="360"/>
      <c r="C8" s="287" t="s">
        <v>701</v>
      </c>
      <c r="D8" s="287"/>
      <c r="E8" s="287"/>
      <c r="F8" s="1163"/>
      <c r="G8" s="1163"/>
      <c r="H8" s="1163"/>
      <c r="I8" s="1163"/>
      <c r="J8" s="281"/>
    </row>
    <row r="9" spans="1:10" ht="36" customHeight="1">
      <c r="A9" s="340" t="s">
        <v>480</v>
      </c>
      <c r="B9" s="360"/>
      <c r="C9" s="339"/>
      <c r="D9" s="287"/>
      <c r="E9" s="287"/>
      <c r="F9" s="284"/>
      <c r="G9" s="284"/>
      <c r="H9" s="284"/>
      <c r="I9" s="284"/>
      <c r="J9" s="281"/>
    </row>
    <row r="10" spans="1:10" ht="43.5" customHeight="1" thickBot="1">
      <c r="A10" s="434" t="s">
        <v>689</v>
      </c>
      <c r="B10" s="366"/>
      <c r="C10" s="339" t="s">
        <v>583</v>
      </c>
      <c r="D10" s="366"/>
      <c r="E10" s="366"/>
      <c r="F10" s="131"/>
      <c r="G10" s="284"/>
      <c r="H10" s="284"/>
      <c r="I10" s="284"/>
      <c r="J10" s="281"/>
    </row>
    <row r="11" spans="1:10" ht="42" customHeight="1" thickBot="1">
      <c r="A11" s="1528" t="s">
        <v>481</v>
      </c>
      <c r="B11" s="1529"/>
      <c r="C11" s="1529"/>
      <c r="D11" s="1529"/>
      <c r="E11" s="1529"/>
      <c r="F11" s="1529"/>
      <c r="G11" s="1529"/>
      <c r="H11" s="1529"/>
      <c r="I11" s="1529"/>
      <c r="J11" s="1530"/>
    </row>
    <row r="12" spans="1:10" s="31" customFormat="1" ht="130.5" customHeight="1" thickBot="1">
      <c r="A12" s="885" t="s">
        <v>569</v>
      </c>
      <c r="B12" s="886" t="s">
        <v>751</v>
      </c>
      <c r="C12" s="828" t="s">
        <v>1118</v>
      </c>
      <c r="D12" s="830" t="s">
        <v>847</v>
      </c>
      <c r="E12" s="828" t="s">
        <v>752</v>
      </c>
      <c r="F12" s="887" t="s">
        <v>110</v>
      </c>
      <c r="G12" s="888" t="s">
        <v>113</v>
      </c>
      <c r="H12" s="889" t="s">
        <v>753</v>
      </c>
      <c r="I12" s="889" t="s">
        <v>111</v>
      </c>
      <c r="J12" s="890" t="s">
        <v>112</v>
      </c>
    </row>
    <row r="13" spans="1:10" s="31" customFormat="1" ht="31.5" customHeight="1" thickBot="1">
      <c r="A13" s="1534"/>
      <c r="B13" s="1535"/>
      <c r="C13" s="1535"/>
      <c r="D13" s="1535"/>
      <c r="E13" s="1535"/>
      <c r="F13" s="1535"/>
      <c r="G13" s="1535"/>
      <c r="H13" s="1535"/>
      <c r="I13" s="1535"/>
      <c r="J13" s="1536"/>
    </row>
    <row r="14" spans="1:10" s="31" customFormat="1" ht="240.75" customHeight="1">
      <c r="A14" s="289" t="s">
        <v>130</v>
      </c>
      <c r="B14" s="233" t="s">
        <v>1125</v>
      </c>
      <c r="C14" s="407" t="s">
        <v>709</v>
      </c>
      <c r="D14" s="481" t="s">
        <v>341</v>
      </c>
      <c r="E14" s="233" t="s">
        <v>1085</v>
      </c>
      <c r="F14" s="1531" t="s">
        <v>632</v>
      </c>
      <c r="G14" s="1532"/>
      <c r="H14" s="1532"/>
      <c r="I14" s="1532"/>
      <c r="J14" s="1533"/>
    </row>
    <row r="15" spans="1:10" s="31" customFormat="1" ht="240.75" customHeight="1">
      <c r="A15" s="232">
        <v>1</v>
      </c>
      <c r="B15" s="402" t="s">
        <v>711</v>
      </c>
      <c r="C15" s="402" t="s">
        <v>712</v>
      </c>
      <c r="D15" s="225" t="s">
        <v>692</v>
      </c>
      <c r="E15" s="486" t="s">
        <v>261</v>
      </c>
      <c r="F15" s="402">
        <v>5</v>
      </c>
      <c r="G15" s="157">
        <f aca="true" t="shared" si="0" ref="G15:G29">(F15/$F$30)*100</f>
        <v>7.936507936507936</v>
      </c>
      <c r="H15" s="235"/>
      <c r="I15" s="235"/>
      <c r="J15" s="236"/>
    </row>
    <row r="16" spans="1:10" ht="196.5" customHeight="1">
      <c r="A16" s="99">
        <v>2</v>
      </c>
      <c r="B16" s="224" t="s">
        <v>124</v>
      </c>
      <c r="C16" s="382" t="s">
        <v>52</v>
      </c>
      <c r="D16" s="225" t="s">
        <v>692</v>
      </c>
      <c r="E16" s="382" t="s">
        <v>637</v>
      </c>
      <c r="F16" s="97">
        <v>5</v>
      </c>
      <c r="G16" s="157">
        <f t="shared" si="0"/>
        <v>7.936507936507936</v>
      </c>
      <c r="H16" s="96"/>
      <c r="I16" s="97"/>
      <c r="J16" s="35"/>
    </row>
    <row r="17" spans="1:10" ht="114" customHeight="1">
      <c r="A17" s="99">
        <v>3</v>
      </c>
      <c r="B17" s="133" t="s">
        <v>1133</v>
      </c>
      <c r="C17" s="115" t="s">
        <v>1119</v>
      </c>
      <c r="D17" s="58" t="s">
        <v>700</v>
      </c>
      <c r="E17" s="96" t="s">
        <v>1126</v>
      </c>
      <c r="F17" s="97">
        <v>3</v>
      </c>
      <c r="G17" s="157">
        <f t="shared" si="0"/>
        <v>4.761904761904762</v>
      </c>
      <c r="H17" s="96"/>
      <c r="I17" s="97"/>
      <c r="J17" s="35"/>
    </row>
    <row r="18" spans="1:10" ht="162.75" customHeight="1">
      <c r="A18" s="99">
        <v>4</v>
      </c>
      <c r="B18" s="133" t="s">
        <v>1124</v>
      </c>
      <c r="C18" s="382" t="s">
        <v>989</v>
      </c>
      <c r="D18" s="136" t="s">
        <v>990</v>
      </c>
      <c r="E18" s="224" t="s">
        <v>179</v>
      </c>
      <c r="F18" s="97">
        <v>3</v>
      </c>
      <c r="G18" s="157">
        <f t="shared" si="0"/>
        <v>4.761904761904762</v>
      </c>
      <c r="H18" s="33"/>
      <c r="I18" s="33"/>
      <c r="J18" s="35"/>
    </row>
    <row r="19" spans="1:10" ht="234" customHeight="1">
      <c r="A19" s="99">
        <v>5</v>
      </c>
      <c r="B19" s="119" t="s">
        <v>251</v>
      </c>
      <c r="C19" s="120" t="s">
        <v>475</v>
      </c>
      <c r="D19" s="58" t="s">
        <v>337</v>
      </c>
      <c r="E19" s="490" t="s">
        <v>991</v>
      </c>
      <c r="F19" s="97">
        <v>5</v>
      </c>
      <c r="G19" s="157">
        <f t="shared" si="0"/>
        <v>7.936507936507936</v>
      </c>
      <c r="H19" s="33"/>
      <c r="I19" s="33"/>
      <c r="J19" s="35"/>
    </row>
    <row r="20" spans="1:10" ht="203.25" customHeight="1">
      <c r="A20" s="99">
        <v>6</v>
      </c>
      <c r="B20" s="121" t="s">
        <v>486</v>
      </c>
      <c r="C20" s="134" t="s">
        <v>1098</v>
      </c>
      <c r="D20" s="134" t="s">
        <v>992</v>
      </c>
      <c r="E20" s="134" t="s">
        <v>180</v>
      </c>
      <c r="F20" s="97">
        <v>5</v>
      </c>
      <c r="G20" s="157">
        <f t="shared" si="0"/>
        <v>7.936507936507936</v>
      </c>
      <c r="H20" s="33"/>
      <c r="I20" s="33"/>
      <c r="J20" s="35"/>
    </row>
    <row r="21" spans="1:10" ht="97.5" customHeight="1">
      <c r="A21" s="203">
        <v>7</v>
      </c>
      <c r="B21" s="136" t="s">
        <v>1120</v>
      </c>
      <c r="C21" s="134" t="s">
        <v>1120</v>
      </c>
      <c r="D21" s="136">
        <v>1.08</v>
      </c>
      <c r="E21" s="136" t="s">
        <v>181</v>
      </c>
      <c r="F21" s="88">
        <v>3</v>
      </c>
      <c r="G21" s="157">
        <f t="shared" si="0"/>
        <v>4.761904761904762</v>
      </c>
      <c r="H21" s="33"/>
      <c r="I21" s="36"/>
      <c r="J21" s="35"/>
    </row>
    <row r="22" spans="1:10" ht="82.5" customHeight="1">
      <c r="A22" s="203">
        <v>8</v>
      </c>
      <c r="B22" s="81" t="s">
        <v>568</v>
      </c>
      <c r="C22" s="136" t="s">
        <v>702</v>
      </c>
      <c r="D22" s="411" t="s">
        <v>182</v>
      </c>
      <c r="E22" s="136" t="s">
        <v>183</v>
      </c>
      <c r="F22" s="88">
        <v>3</v>
      </c>
      <c r="G22" s="157">
        <f t="shared" si="0"/>
        <v>4.761904761904762</v>
      </c>
      <c r="H22" s="33"/>
      <c r="I22" s="36"/>
      <c r="J22" s="35"/>
    </row>
    <row r="23" spans="1:10" ht="105" customHeight="1">
      <c r="A23" s="203">
        <v>9</v>
      </c>
      <c r="B23" s="224" t="s">
        <v>176</v>
      </c>
      <c r="C23" s="410" t="s">
        <v>1058</v>
      </c>
      <c r="D23" s="224" t="s">
        <v>177</v>
      </c>
      <c r="E23" s="224" t="s">
        <v>178</v>
      </c>
      <c r="F23" s="321">
        <v>3</v>
      </c>
      <c r="G23" s="157">
        <f t="shared" si="0"/>
        <v>4.761904761904762</v>
      </c>
      <c r="H23" s="33"/>
      <c r="I23" s="36"/>
      <c r="J23" s="35"/>
    </row>
    <row r="24" spans="1:10" ht="148.5" customHeight="1">
      <c r="A24" s="99">
        <v>10</v>
      </c>
      <c r="B24" s="542" t="s">
        <v>362</v>
      </c>
      <c r="C24" s="224" t="s">
        <v>993</v>
      </c>
      <c r="D24" s="224" t="s">
        <v>184</v>
      </c>
      <c r="E24" s="224" t="s">
        <v>645</v>
      </c>
      <c r="F24" s="224">
        <v>5</v>
      </c>
      <c r="G24" s="116">
        <f t="shared" si="0"/>
        <v>7.936507936507936</v>
      </c>
      <c r="H24" s="96"/>
      <c r="I24" s="36"/>
      <c r="J24" s="35"/>
    </row>
    <row r="25" spans="1:10" ht="265.5" customHeight="1">
      <c r="A25" s="98">
        <v>11</v>
      </c>
      <c r="B25" s="1520" t="s">
        <v>1136</v>
      </c>
      <c r="C25" s="134" t="s">
        <v>994</v>
      </c>
      <c r="D25" s="493" t="s">
        <v>1148</v>
      </c>
      <c r="E25" s="421" t="s">
        <v>1147</v>
      </c>
      <c r="F25" s="255">
        <v>5</v>
      </c>
      <c r="G25" s="116">
        <f t="shared" si="0"/>
        <v>7.936507936507936</v>
      </c>
      <c r="H25" s="97"/>
      <c r="I25" s="97"/>
      <c r="J25" s="97"/>
    </row>
    <row r="26" spans="1:10" ht="123" customHeight="1">
      <c r="A26" s="98">
        <v>12</v>
      </c>
      <c r="B26" s="1521"/>
      <c r="C26" s="134" t="s">
        <v>1144</v>
      </c>
      <c r="D26" s="122" t="s">
        <v>700</v>
      </c>
      <c r="E26" s="136" t="s">
        <v>1143</v>
      </c>
      <c r="F26" s="97">
        <v>5</v>
      </c>
      <c r="G26" s="116">
        <f t="shared" si="0"/>
        <v>7.936507936507936</v>
      </c>
      <c r="H26" s="97"/>
      <c r="I26" s="97"/>
      <c r="J26" s="97"/>
    </row>
    <row r="27" spans="1:10" ht="192" customHeight="1">
      <c r="A27" s="496">
        <v>13</v>
      </c>
      <c r="B27" s="1146" t="s">
        <v>262</v>
      </c>
      <c r="C27" s="238" t="s">
        <v>263</v>
      </c>
      <c r="D27" s="379" t="s">
        <v>264</v>
      </c>
      <c r="E27" s="240" t="s">
        <v>265</v>
      </c>
      <c r="F27" s="88">
        <v>3</v>
      </c>
      <c r="G27" s="116">
        <f t="shared" si="0"/>
        <v>4.761904761904762</v>
      </c>
      <c r="H27" s="156"/>
      <c r="I27" s="55"/>
      <c r="J27" s="155"/>
    </row>
    <row r="28" spans="1:10" ht="192" customHeight="1">
      <c r="A28" s="496">
        <v>14</v>
      </c>
      <c r="B28" s="1146"/>
      <c r="C28" s="238" t="s">
        <v>741</v>
      </c>
      <c r="D28" s="239" t="s">
        <v>264</v>
      </c>
      <c r="E28" s="240" t="s">
        <v>742</v>
      </c>
      <c r="F28" s="97">
        <v>5</v>
      </c>
      <c r="G28" s="116">
        <f t="shared" si="0"/>
        <v>7.936507936507936</v>
      </c>
      <c r="H28" s="156"/>
      <c r="I28" s="55"/>
      <c r="J28" s="155"/>
    </row>
    <row r="29" spans="1:10" ht="123" customHeight="1">
      <c r="A29" s="496">
        <v>15</v>
      </c>
      <c r="B29" s="56" t="s">
        <v>743</v>
      </c>
      <c r="C29" s="294" t="s">
        <v>744</v>
      </c>
      <c r="D29" s="295" t="s">
        <v>264</v>
      </c>
      <c r="E29" s="296" t="s">
        <v>745</v>
      </c>
      <c r="F29" s="297">
        <v>5</v>
      </c>
      <c r="G29" s="116">
        <f t="shared" si="0"/>
        <v>7.936507936507936</v>
      </c>
      <c r="H29" s="156"/>
      <c r="I29" s="55"/>
      <c r="J29" s="155"/>
    </row>
    <row r="30" spans="1:10" s="39" customFormat="1" ht="61.5" customHeight="1">
      <c r="A30" s="1527" t="s">
        <v>668</v>
      </c>
      <c r="B30" s="1098"/>
      <c r="C30" s="1098"/>
      <c r="D30" s="1098"/>
      <c r="E30" s="1098"/>
      <c r="F30" s="793">
        <f>SUM(F15:F29)</f>
        <v>63</v>
      </c>
      <c r="G30" s="813"/>
      <c r="H30" s="37"/>
      <c r="I30" s="37"/>
      <c r="J30" s="87"/>
    </row>
    <row r="31" spans="1:10" s="39" customFormat="1" ht="59.25" customHeight="1">
      <c r="A31" s="1097" t="s">
        <v>667</v>
      </c>
      <c r="B31" s="1098"/>
      <c r="C31" s="1098"/>
      <c r="D31" s="1098"/>
      <c r="E31" s="1098"/>
      <c r="F31" s="793"/>
      <c r="G31" s="793">
        <v>100</v>
      </c>
      <c r="H31" s="88"/>
      <c r="I31" s="89"/>
      <c r="J31" s="90"/>
    </row>
    <row r="32" spans="1:10" s="46" customFormat="1" ht="44.25" customHeight="1" thickBot="1">
      <c r="A32" s="1062" t="s">
        <v>860</v>
      </c>
      <c r="B32" s="1518"/>
      <c r="C32" s="1518"/>
      <c r="D32" s="1518"/>
      <c r="E32" s="1518"/>
      <c r="F32" s="1518"/>
      <c r="G32" s="1518"/>
      <c r="H32" s="1518"/>
      <c r="I32" s="1518"/>
      <c r="J32" s="1519"/>
    </row>
    <row r="33" spans="1:10" s="46" customFormat="1" ht="42" customHeight="1" thickBot="1">
      <c r="A33" s="1403" t="s">
        <v>1134</v>
      </c>
      <c r="B33" s="1404"/>
      <c r="C33" s="1404"/>
      <c r="D33" s="1404"/>
      <c r="E33" s="1404"/>
      <c r="F33" s="1404"/>
      <c r="G33" s="1404"/>
      <c r="H33" s="1404"/>
      <c r="I33" s="1404"/>
      <c r="J33" s="1405"/>
    </row>
    <row r="34" spans="1:10" s="46" customFormat="1" ht="79.5" customHeight="1" thickBot="1">
      <c r="A34" s="1522" t="s">
        <v>1131</v>
      </c>
      <c r="B34" s="1523"/>
      <c r="C34" s="1523"/>
      <c r="D34" s="1523" t="s">
        <v>1130</v>
      </c>
      <c r="E34" s="1523"/>
      <c r="F34" s="1524" t="s">
        <v>1132</v>
      </c>
      <c r="G34" s="1525"/>
      <c r="H34" s="1525"/>
      <c r="I34" s="1525"/>
      <c r="J34" s="1526"/>
    </row>
    <row r="35" spans="1:10" s="46" customFormat="1" ht="60" customHeight="1">
      <c r="A35" s="1226" t="s">
        <v>268</v>
      </c>
      <c r="B35" s="1227"/>
      <c r="C35" s="1227"/>
      <c r="D35" s="1227"/>
      <c r="E35" s="1227"/>
      <c r="F35" s="1227"/>
      <c r="G35" s="1227"/>
      <c r="H35" s="1227"/>
      <c r="I35" s="1227"/>
      <c r="J35" s="1228"/>
    </row>
    <row r="36" spans="1:10" s="46" customFormat="1" ht="83.25" customHeight="1">
      <c r="A36" s="1229" t="s">
        <v>269</v>
      </c>
      <c r="B36" s="1230"/>
      <c r="C36" s="1230"/>
      <c r="D36" s="1230"/>
      <c r="E36" s="1230"/>
      <c r="F36" s="1230"/>
      <c r="G36" s="1230"/>
      <c r="H36" s="1230"/>
      <c r="I36" s="1230"/>
      <c r="J36" s="1231"/>
    </row>
    <row r="37" spans="1:10" s="46" customFormat="1" ht="73.5" customHeight="1" thickBot="1">
      <c r="A37" s="1218" t="s">
        <v>97</v>
      </c>
      <c r="B37" s="1219"/>
      <c r="C37" s="1219"/>
      <c r="D37" s="1219"/>
      <c r="E37" s="1219"/>
      <c r="F37" s="1219"/>
      <c r="G37" s="1219"/>
      <c r="H37" s="1219"/>
      <c r="I37" s="1219"/>
      <c r="J37" s="1220"/>
    </row>
    <row r="38" ht="21.75" customHeight="1"/>
    <row r="39" ht="16.5" customHeight="1"/>
  </sheetData>
  <sheetProtection/>
  <mergeCells count="33">
    <mergeCell ref="A1:J1"/>
    <mergeCell ref="G2:H2"/>
    <mergeCell ref="I2:J2"/>
    <mergeCell ref="F5:I5"/>
    <mergeCell ref="C2:E2"/>
    <mergeCell ref="A4:B4"/>
    <mergeCell ref="C3:D3"/>
    <mergeCell ref="A3:B3"/>
    <mergeCell ref="F3:G3"/>
    <mergeCell ref="F4:G4"/>
    <mergeCell ref="A35:J35"/>
    <mergeCell ref="B27:B28"/>
    <mergeCell ref="A33:J33"/>
    <mergeCell ref="F8:I8"/>
    <mergeCell ref="A11:J11"/>
    <mergeCell ref="F14:J14"/>
    <mergeCell ref="A13:J13"/>
    <mergeCell ref="C5:D5"/>
    <mergeCell ref="F34:J34"/>
    <mergeCell ref="A30:E30"/>
    <mergeCell ref="F6:G6"/>
    <mergeCell ref="C6:D6"/>
    <mergeCell ref="F7:G7"/>
    <mergeCell ref="A2:B2"/>
    <mergeCell ref="A37:J37"/>
    <mergeCell ref="A32:J32"/>
    <mergeCell ref="B25:B26"/>
    <mergeCell ref="C4:D4"/>
    <mergeCell ref="A36:J36"/>
    <mergeCell ref="A31:E31"/>
    <mergeCell ref="C7:E7"/>
    <mergeCell ref="A34:C34"/>
    <mergeCell ref="D34:E34"/>
  </mergeCells>
  <printOptions/>
  <pageMargins left="0.1968503937007874" right="0.1968503937007874" top="0.2362204724409449" bottom="0.3937007874015748" header="0.1968503937007874" footer="0.1968503937007874"/>
  <pageSetup horizontalDpi="600" verticalDpi="600" orientation="landscape" pageOrder="overThenDown" paperSize="9" scale="50" r:id="rId2"/>
  <headerFooter alignWithMargins="0">
    <oddFooter>&amp;R&amp;P di &amp;N</oddFooter>
  </headerFooter>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J63"/>
  <sheetViews>
    <sheetView zoomScale="50" zoomScaleNormal="50" zoomScalePageLayoutView="0" workbookViewId="0" topLeftCell="A38">
      <selection activeCell="A12" sqref="A12:J12"/>
    </sheetView>
  </sheetViews>
  <sheetFormatPr defaultColWidth="9.140625" defaultRowHeight="12.75"/>
  <cols>
    <col min="1" max="1" width="13.57421875" style="728" customWidth="1"/>
    <col min="2" max="2" width="37.00390625" style="2" customWidth="1"/>
    <col min="3" max="3" width="34.57421875" style="3" customWidth="1"/>
    <col min="4" max="4" width="24.28125" style="3" customWidth="1"/>
    <col min="5" max="5" width="80.57421875" style="3" customWidth="1"/>
    <col min="6" max="6" width="16.57421875" style="2" customWidth="1"/>
    <col min="7" max="7" width="23.8515625" style="1" customWidth="1"/>
    <col min="8" max="8" width="24.140625" style="1" customWidth="1"/>
    <col min="9" max="9" width="24.00390625" style="1" customWidth="1"/>
    <col min="10" max="10" width="16.8515625" style="1" customWidth="1"/>
    <col min="11" max="16384" width="9.140625" style="1" customWidth="1"/>
  </cols>
  <sheetData>
    <row r="1" spans="1:10" ht="75.75" customHeight="1" thickBot="1">
      <c r="A1" s="1029" t="s">
        <v>665</v>
      </c>
      <c r="B1" s="1030"/>
      <c r="C1" s="1030"/>
      <c r="D1" s="1030"/>
      <c r="E1" s="1030"/>
      <c r="F1" s="1030"/>
      <c r="G1" s="1030"/>
      <c r="H1" s="1030"/>
      <c r="I1" s="1030"/>
      <c r="J1" s="1031"/>
    </row>
    <row r="2" spans="1:10" ht="39.75" customHeight="1" thickBot="1">
      <c r="A2" s="1060" t="s">
        <v>1211</v>
      </c>
      <c r="B2" s="1061"/>
      <c r="C2" s="1035" t="s">
        <v>51</v>
      </c>
      <c r="D2" s="1036"/>
      <c r="E2" s="1036"/>
      <c r="F2" s="1037"/>
      <c r="G2" s="1035" t="s">
        <v>1142</v>
      </c>
      <c r="H2" s="1036"/>
      <c r="I2" s="1071" t="s">
        <v>708</v>
      </c>
      <c r="J2" s="1072"/>
    </row>
    <row r="3" spans="1:10" ht="30" customHeight="1">
      <c r="A3" s="1024" t="s">
        <v>612</v>
      </c>
      <c r="B3" s="1025"/>
      <c r="C3" s="1025"/>
      <c r="D3" s="273"/>
      <c r="E3" s="273"/>
      <c r="F3" s="273"/>
      <c r="G3" s="273"/>
      <c r="H3" s="273"/>
      <c r="I3" s="273"/>
      <c r="J3" s="275"/>
    </row>
    <row r="4" spans="1:10" ht="30.75" customHeight="1">
      <c r="A4" s="1027" t="s">
        <v>613</v>
      </c>
      <c r="B4" s="1028"/>
      <c r="C4" s="1028"/>
      <c r="D4" s="1028"/>
      <c r="E4" s="1028"/>
      <c r="F4" s="273"/>
      <c r="G4" s="273"/>
      <c r="H4" s="273"/>
      <c r="I4" s="273"/>
      <c r="J4" s="275"/>
    </row>
    <row r="5" spans="1:10" ht="35.25" customHeight="1">
      <c r="A5" s="1084" t="s">
        <v>614</v>
      </c>
      <c r="B5" s="1085"/>
      <c r="C5" s="1085"/>
      <c r="D5" s="1085"/>
      <c r="E5" s="1085"/>
      <c r="F5" s="1085"/>
      <c r="G5" s="1085"/>
      <c r="H5" s="1085"/>
      <c r="I5" s="1085"/>
      <c r="J5" s="1086"/>
    </row>
    <row r="6" spans="1:10" ht="30.75" customHeight="1">
      <c r="A6" s="1038" t="s">
        <v>615</v>
      </c>
      <c r="B6" s="1039"/>
      <c r="C6" s="1039"/>
      <c r="D6" s="1039"/>
      <c r="E6" s="339"/>
      <c r="F6" s="360"/>
      <c r="G6" s="339"/>
      <c r="H6" s="339"/>
      <c r="I6" s="339"/>
      <c r="J6" s="359"/>
    </row>
    <row r="7" spans="1:10" ht="2.25" customHeight="1" hidden="1">
      <c r="A7" s="362"/>
      <c r="B7" s="360"/>
      <c r="C7" s="339"/>
      <c r="D7" s="339"/>
      <c r="E7" s="339"/>
      <c r="F7" s="360"/>
      <c r="G7" s="339"/>
      <c r="H7" s="339"/>
      <c r="I7" s="339"/>
      <c r="J7" s="359"/>
    </row>
    <row r="8" spans="1:10" ht="35.25" customHeight="1">
      <c r="A8" s="340" t="s">
        <v>616</v>
      </c>
      <c r="B8" s="360"/>
      <c r="C8" s="287"/>
      <c r="D8" s="287"/>
      <c r="E8" s="287"/>
      <c r="F8" s="360"/>
      <c r="G8" s="339"/>
      <c r="H8" s="339"/>
      <c r="I8" s="339"/>
      <c r="J8" s="359"/>
    </row>
    <row r="9" spans="1:10" ht="39" customHeight="1" thickBot="1">
      <c r="A9" s="434" t="s">
        <v>617</v>
      </c>
      <c r="B9" s="366"/>
      <c r="C9" s="360"/>
      <c r="D9" s="339"/>
      <c r="E9" s="339"/>
      <c r="F9" s="360"/>
      <c r="G9" s="339"/>
      <c r="H9" s="339"/>
      <c r="I9" s="339"/>
      <c r="J9" s="359"/>
    </row>
    <row r="10" spans="1:10" ht="41.25" customHeight="1" thickBot="1">
      <c r="A10" s="1073" t="s">
        <v>618</v>
      </c>
      <c r="B10" s="1074"/>
      <c r="C10" s="1074"/>
      <c r="D10" s="1074"/>
      <c r="E10" s="1074"/>
      <c r="F10" s="1074"/>
      <c r="G10" s="1074"/>
      <c r="H10" s="1074"/>
      <c r="I10" s="1074"/>
      <c r="J10" s="1075"/>
    </row>
    <row r="11" spans="1:10" s="25" customFormat="1" ht="118.5" customHeight="1" thickBot="1">
      <c r="A11" s="785" t="s">
        <v>569</v>
      </c>
      <c r="B11" s="786" t="s">
        <v>751</v>
      </c>
      <c r="C11" s="787" t="s">
        <v>1118</v>
      </c>
      <c r="D11" s="788" t="s">
        <v>862</v>
      </c>
      <c r="E11" s="789" t="s">
        <v>752</v>
      </c>
      <c r="F11" s="790" t="s">
        <v>110</v>
      </c>
      <c r="G11" s="791" t="s">
        <v>113</v>
      </c>
      <c r="H11" s="791" t="s">
        <v>753</v>
      </c>
      <c r="I11" s="791" t="s">
        <v>111</v>
      </c>
      <c r="J11" s="792" t="s">
        <v>112</v>
      </c>
    </row>
    <row r="12" spans="1:10" s="25" customFormat="1" ht="23.25" customHeight="1" thickBot="1">
      <c r="A12" s="1076"/>
      <c r="B12" s="1077"/>
      <c r="C12" s="1077"/>
      <c r="D12" s="1077"/>
      <c r="E12" s="1077"/>
      <c r="F12" s="1077"/>
      <c r="G12" s="1077"/>
      <c r="H12" s="1077"/>
      <c r="I12" s="1077"/>
      <c r="J12" s="1078"/>
    </row>
    <row r="13" spans="1:10" s="25" customFormat="1" ht="303.75" customHeight="1">
      <c r="A13" s="710" t="s">
        <v>130</v>
      </c>
      <c r="B13" s="81" t="s">
        <v>1125</v>
      </c>
      <c r="C13" s="711" t="s">
        <v>709</v>
      </c>
      <c r="D13" s="101" t="s">
        <v>341</v>
      </c>
      <c r="E13" s="288" t="s">
        <v>619</v>
      </c>
      <c r="F13" s="1079" t="s">
        <v>620</v>
      </c>
      <c r="G13" s="1080"/>
      <c r="H13" s="1080"/>
      <c r="I13" s="1080"/>
      <c r="J13" s="1081"/>
    </row>
    <row r="14" spans="1:10" s="25" customFormat="1" ht="200.25" customHeight="1">
      <c r="A14" s="712">
        <v>1</v>
      </c>
      <c r="B14" s="56" t="s">
        <v>711</v>
      </c>
      <c r="C14" s="56" t="s">
        <v>712</v>
      </c>
      <c r="D14" s="183" t="s">
        <v>692</v>
      </c>
      <c r="E14" s="234" t="s">
        <v>261</v>
      </c>
      <c r="F14" s="56">
        <v>5</v>
      </c>
      <c r="G14" s="454">
        <f aca="true" t="shared" si="0" ref="G14:G33">(F14/$F$34)*100</f>
        <v>6.25</v>
      </c>
      <c r="H14" s="713"/>
      <c r="I14" s="136"/>
      <c r="J14" s="445"/>
    </row>
    <row r="15" spans="1:10" s="25" customFormat="1" ht="328.5" customHeight="1">
      <c r="A15" s="712">
        <v>2</v>
      </c>
      <c r="B15" s="201" t="s">
        <v>621</v>
      </c>
      <c r="C15" s="136" t="s">
        <v>622</v>
      </c>
      <c r="D15" s="183" t="s">
        <v>692</v>
      </c>
      <c r="E15" s="136" t="s">
        <v>623</v>
      </c>
      <c r="F15" s="110">
        <v>5</v>
      </c>
      <c r="G15" s="454">
        <f t="shared" si="0"/>
        <v>6.25</v>
      </c>
      <c r="H15" s="713"/>
      <c r="I15" s="136"/>
      <c r="J15" s="445"/>
    </row>
    <row r="16" spans="1:10" s="25" customFormat="1" ht="195.75" customHeight="1">
      <c r="A16" s="712">
        <v>3</v>
      </c>
      <c r="B16" s="136" t="s">
        <v>124</v>
      </c>
      <c r="C16" s="134" t="s">
        <v>624</v>
      </c>
      <c r="D16" s="101" t="s">
        <v>341</v>
      </c>
      <c r="E16" s="134" t="s">
        <v>625</v>
      </c>
      <c r="F16" s="110">
        <v>5</v>
      </c>
      <c r="G16" s="454">
        <f t="shared" si="0"/>
        <v>6.25</v>
      </c>
      <c r="H16" s="713"/>
      <c r="I16" s="136"/>
      <c r="J16" s="445"/>
    </row>
    <row r="17" spans="1:10" s="25" customFormat="1" ht="293.25" customHeight="1">
      <c r="A17" s="712">
        <v>4</v>
      </c>
      <c r="B17" s="1082" t="s">
        <v>126</v>
      </c>
      <c r="C17" s="136" t="s">
        <v>626</v>
      </c>
      <c r="D17" s="183" t="s">
        <v>692</v>
      </c>
      <c r="E17" s="136" t="s">
        <v>627</v>
      </c>
      <c r="F17" s="136">
        <v>5</v>
      </c>
      <c r="G17" s="454">
        <f t="shared" si="0"/>
        <v>6.25</v>
      </c>
      <c r="H17" s="713"/>
      <c r="I17" s="136"/>
      <c r="J17" s="445"/>
    </row>
    <row r="18" spans="1:10" s="25" customFormat="1" ht="126.75" customHeight="1">
      <c r="A18" s="712">
        <v>5</v>
      </c>
      <c r="B18" s="1083"/>
      <c r="C18" s="136" t="s">
        <v>628</v>
      </c>
      <c r="D18" s="183" t="s">
        <v>700</v>
      </c>
      <c r="E18" s="136" t="s">
        <v>629</v>
      </c>
      <c r="F18" s="136">
        <v>5</v>
      </c>
      <c r="G18" s="454">
        <f t="shared" si="0"/>
        <v>6.25</v>
      </c>
      <c r="H18" s="713"/>
      <c r="I18" s="136"/>
      <c r="J18" s="445"/>
    </row>
    <row r="19" spans="1:10" s="25" customFormat="1" ht="137.25" customHeight="1">
      <c r="A19" s="712">
        <v>6</v>
      </c>
      <c r="B19" s="136" t="s">
        <v>450</v>
      </c>
      <c r="C19" s="201" t="s">
        <v>205</v>
      </c>
      <c r="D19" s="183" t="s">
        <v>692</v>
      </c>
      <c r="E19" s="121" t="s">
        <v>206</v>
      </c>
      <c r="F19" s="110">
        <v>3</v>
      </c>
      <c r="G19" s="454">
        <f t="shared" si="0"/>
        <v>3.75</v>
      </c>
      <c r="H19" s="713"/>
      <c r="I19" s="136"/>
      <c r="J19" s="445"/>
    </row>
    <row r="20" spans="1:10" s="25" customFormat="1" ht="180" customHeight="1">
      <c r="A20" s="712">
        <v>7</v>
      </c>
      <c r="B20" s="196" t="s">
        <v>207</v>
      </c>
      <c r="C20" s="110" t="s">
        <v>208</v>
      </c>
      <c r="D20" s="183" t="s">
        <v>692</v>
      </c>
      <c r="E20" s="110" t="s">
        <v>209</v>
      </c>
      <c r="F20" s="110">
        <v>3</v>
      </c>
      <c r="G20" s="454">
        <f t="shared" si="0"/>
        <v>3.75</v>
      </c>
      <c r="H20" s="713"/>
      <c r="I20" s="136"/>
      <c r="J20" s="445"/>
    </row>
    <row r="21" spans="1:10" ht="180" customHeight="1">
      <c r="A21" s="203">
        <v>8</v>
      </c>
      <c r="B21" s="196" t="s">
        <v>210</v>
      </c>
      <c r="C21" s="196" t="s">
        <v>211</v>
      </c>
      <c r="D21" s="183" t="s">
        <v>692</v>
      </c>
      <c r="E21" s="714" t="s">
        <v>308</v>
      </c>
      <c r="F21" s="715">
        <v>2</v>
      </c>
      <c r="G21" s="716">
        <f t="shared" si="0"/>
        <v>2.5</v>
      </c>
      <c r="H21" s="435"/>
      <c r="I21" s="435"/>
      <c r="J21" s="447"/>
    </row>
    <row r="22" spans="1:10" ht="221.25" customHeight="1">
      <c r="A22" s="203">
        <v>9</v>
      </c>
      <c r="B22" s="136" t="s">
        <v>212</v>
      </c>
      <c r="C22" s="136" t="s">
        <v>213</v>
      </c>
      <c r="D22" s="183" t="s">
        <v>692</v>
      </c>
      <c r="E22" s="136" t="s">
        <v>214</v>
      </c>
      <c r="F22" s="136">
        <v>5</v>
      </c>
      <c r="G22" s="454">
        <f t="shared" si="0"/>
        <v>6.25</v>
      </c>
      <c r="H22" s="435"/>
      <c r="I22" s="435"/>
      <c r="J22" s="447"/>
    </row>
    <row r="23" spans="1:10" ht="241.5" customHeight="1">
      <c r="A23" s="203">
        <v>10</v>
      </c>
      <c r="B23" s="304" t="s">
        <v>215</v>
      </c>
      <c r="C23" s="110" t="s">
        <v>216</v>
      </c>
      <c r="D23" s="136" t="s">
        <v>217</v>
      </c>
      <c r="E23" s="110" t="s">
        <v>218</v>
      </c>
      <c r="F23" s="717">
        <v>4</v>
      </c>
      <c r="G23" s="454">
        <f t="shared" si="0"/>
        <v>5</v>
      </c>
      <c r="H23" s="435"/>
      <c r="I23" s="435"/>
      <c r="J23" s="447"/>
    </row>
    <row r="24" spans="1:10" ht="137.25" customHeight="1">
      <c r="A24" s="203">
        <v>11</v>
      </c>
      <c r="B24" s="1092" t="s">
        <v>1136</v>
      </c>
      <c r="C24" s="110" t="s">
        <v>188</v>
      </c>
      <c r="D24" s="183" t="s">
        <v>692</v>
      </c>
      <c r="E24" s="110" t="s">
        <v>219</v>
      </c>
      <c r="F24" s="715">
        <v>3</v>
      </c>
      <c r="G24" s="454">
        <f t="shared" si="0"/>
        <v>3.75</v>
      </c>
      <c r="H24" s="435"/>
      <c r="I24" s="435"/>
      <c r="J24" s="447"/>
    </row>
    <row r="25" spans="1:10" ht="163.5" customHeight="1">
      <c r="A25" s="203">
        <v>12</v>
      </c>
      <c r="B25" s="1093"/>
      <c r="C25" s="110" t="s">
        <v>220</v>
      </c>
      <c r="D25" s="136" t="s">
        <v>221</v>
      </c>
      <c r="E25" s="718" t="s">
        <v>222</v>
      </c>
      <c r="F25" s="715">
        <v>4</v>
      </c>
      <c r="G25" s="454">
        <f t="shared" si="0"/>
        <v>5</v>
      </c>
      <c r="H25" s="435"/>
      <c r="I25" s="435"/>
      <c r="J25" s="447"/>
    </row>
    <row r="26" spans="1:10" ht="213.75" customHeight="1">
      <c r="A26" s="203">
        <v>13</v>
      </c>
      <c r="B26" s="1094"/>
      <c r="C26" s="110" t="s">
        <v>223</v>
      </c>
      <c r="D26" s="136" t="s">
        <v>224</v>
      </c>
      <c r="E26" s="110" t="s">
        <v>225</v>
      </c>
      <c r="F26" s="715">
        <v>5</v>
      </c>
      <c r="G26" s="454">
        <f t="shared" si="0"/>
        <v>6.25</v>
      </c>
      <c r="H26" s="435"/>
      <c r="I26" s="435"/>
      <c r="J26" s="447"/>
    </row>
    <row r="27" spans="1:10" s="25" customFormat="1" ht="243" customHeight="1">
      <c r="A27" s="203">
        <v>14</v>
      </c>
      <c r="B27" s="196" t="s">
        <v>226</v>
      </c>
      <c r="C27" s="110" t="s">
        <v>227</v>
      </c>
      <c r="D27" s="183" t="s">
        <v>692</v>
      </c>
      <c r="E27" s="110" t="s">
        <v>228</v>
      </c>
      <c r="F27" s="715">
        <v>2</v>
      </c>
      <c r="G27" s="454">
        <f t="shared" si="0"/>
        <v>2.5</v>
      </c>
      <c r="H27" s="713"/>
      <c r="I27" s="136"/>
      <c r="J27" s="445"/>
    </row>
    <row r="28" spans="1:10" ht="131.25" customHeight="1">
      <c r="A28" s="203">
        <v>15</v>
      </c>
      <c r="B28" s="196" t="s">
        <v>229</v>
      </c>
      <c r="C28" s="110" t="s">
        <v>230</v>
      </c>
      <c r="D28" s="183" t="s">
        <v>692</v>
      </c>
      <c r="E28" s="110" t="s">
        <v>231</v>
      </c>
      <c r="F28" s="715">
        <v>3</v>
      </c>
      <c r="G28" s="716">
        <f t="shared" si="0"/>
        <v>3.75</v>
      </c>
      <c r="H28" s="435"/>
      <c r="I28" s="435"/>
      <c r="J28" s="719"/>
    </row>
    <row r="29" spans="1:10" ht="171" customHeight="1">
      <c r="A29" s="203">
        <v>16</v>
      </c>
      <c r="B29" s="196" t="s">
        <v>232</v>
      </c>
      <c r="C29" s="110" t="s">
        <v>233</v>
      </c>
      <c r="D29" s="183" t="s">
        <v>692</v>
      </c>
      <c r="E29" s="110" t="s">
        <v>234</v>
      </c>
      <c r="F29" s="720">
        <v>5</v>
      </c>
      <c r="G29" s="716">
        <f t="shared" si="0"/>
        <v>6.25</v>
      </c>
      <c r="H29" s="435"/>
      <c r="I29" s="435"/>
      <c r="J29" s="447"/>
    </row>
    <row r="30" spans="1:10" ht="138.75" customHeight="1">
      <c r="A30" s="203">
        <v>17</v>
      </c>
      <c r="B30" s="196" t="s">
        <v>235</v>
      </c>
      <c r="C30" s="110" t="s">
        <v>236</v>
      </c>
      <c r="D30" s="183" t="s">
        <v>692</v>
      </c>
      <c r="E30" s="110" t="s">
        <v>237</v>
      </c>
      <c r="F30" s="720">
        <v>3</v>
      </c>
      <c r="G30" s="454">
        <f t="shared" si="0"/>
        <v>3.75</v>
      </c>
      <c r="H30" s="88"/>
      <c r="I30" s="88"/>
      <c r="J30" s="447"/>
    </row>
    <row r="31" spans="1:10" ht="186.75" customHeight="1">
      <c r="A31" s="203">
        <v>18</v>
      </c>
      <c r="B31" s="1095" t="s">
        <v>826</v>
      </c>
      <c r="C31" s="294" t="s">
        <v>238</v>
      </c>
      <c r="D31" s="183" t="s">
        <v>692</v>
      </c>
      <c r="E31" s="296" t="s">
        <v>84</v>
      </c>
      <c r="F31" s="720">
        <v>3</v>
      </c>
      <c r="G31" s="454">
        <f t="shared" si="0"/>
        <v>3.75</v>
      </c>
      <c r="H31" s="88"/>
      <c r="I31" s="88"/>
      <c r="J31" s="447"/>
    </row>
    <row r="32" spans="1:10" ht="204.75" customHeight="1">
      <c r="A32" s="203">
        <v>19</v>
      </c>
      <c r="B32" s="1096"/>
      <c r="C32" s="294" t="s">
        <v>266</v>
      </c>
      <c r="D32" s="335" t="s">
        <v>700</v>
      </c>
      <c r="E32" s="296" t="s">
        <v>267</v>
      </c>
      <c r="F32" s="720">
        <v>5</v>
      </c>
      <c r="G32" s="454">
        <f t="shared" si="0"/>
        <v>6.25</v>
      </c>
      <c r="H32" s="88"/>
      <c r="I32" s="88"/>
      <c r="J32" s="447"/>
    </row>
    <row r="33" spans="1:10" ht="270.75" customHeight="1">
      <c r="A33" s="203">
        <v>20</v>
      </c>
      <c r="B33" s="721" t="s">
        <v>239</v>
      </c>
      <c r="C33" s="56" t="s">
        <v>240</v>
      </c>
      <c r="D33" s="335" t="s">
        <v>700</v>
      </c>
      <c r="E33" s="56" t="s">
        <v>241</v>
      </c>
      <c r="F33" s="720">
        <v>5</v>
      </c>
      <c r="G33" s="454">
        <f t="shared" si="0"/>
        <v>6.25</v>
      </c>
      <c r="H33" s="88"/>
      <c r="I33" s="88"/>
      <c r="J33" s="447"/>
    </row>
    <row r="34" spans="1:10" s="26" customFormat="1" ht="45.75" customHeight="1">
      <c r="A34" s="1097" t="s">
        <v>242</v>
      </c>
      <c r="B34" s="1098"/>
      <c r="C34" s="1098"/>
      <c r="D34" s="1098"/>
      <c r="E34" s="1098"/>
      <c r="F34" s="793">
        <f>SUM(F14:F33)</f>
        <v>80</v>
      </c>
      <c r="G34" s="794"/>
      <c r="H34" s="290"/>
      <c r="I34" s="290"/>
      <c r="J34" s="722"/>
    </row>
    <row r="35" spans="1:10" s="26" customFormat="1" ht="76.5" customHeight="1">
      <c r="A35" s="1097" t="s">
        <v>667</v>
      </c>
      <c r="B35" s="1098"/>
      <c r="C35" s="1098"/>
      <c r="D35" s="1098"/>
      <c r="E35" s="1098"/>
      <c r="F35" s="793"/>
      <c r="G35" s="794">
        <v>100</v>
      </c>
      <c r="H35" s="88"/>
      <c r="I35" s="89"/>
      <c r="J35" s="723"/>
    </row>
    <row r="36" spans="1:10" s="27" customFormat="1" ht="57" customHeight="1">
      <c r="A36" s="1087" t="s">
        <v>683</v>
      </c>
      <c r="B36" s="1088"/>
      <c r="C36" s="1088"/>
      <c r="D36" s="1088"/>
      <c r="E36" s="1088"/>
      <c r="F36" s="1088"/>
      <c r="G36" s="1088"/>
      <c r="H36" s="724"/>
      <c r="I36" s="724"/>
      <c r="J36" s="725"/>
    </row>
    <row r="37" spans="1:10" s="27" customFormat="1" ht="50.25" customHeight="1">
      <c r="A37" s="1087" t="s">
        <v>682</v>
      </c>
      <c r="B37" s="1088"/>
      <c r="C37" s="1088"/>
      <c r="D37" s="1088"/>
      <c r="E37" s="1088"/>
      <c r="F37" s="1088"/>
      <c r="G37" s="1088"/>
      <c r="H37" s="724"/>
      <c r="I37" s="724"/>
      <c r="J37" s="725"/>
    </row>
    <row r="38" spans="1:10" s="27" customFormat="1" ht="60" customHeight="1" thickBot="1">
      <c r="A38" s="1089" t="s">
        <v>1131</v>
      </c>
      <c r="B38" s="1090"/>
      <c r="C38" s="1090" t="s">
        <v>681</v>
      </c>
      <c r="D38" s="1090"/>
      <c r="E38" s="1090" t="s">
        <v>243</v>
      </c>
      <c r="F38" s="1090"/>
      <c r="G38" s="1090"/>
      <c r="H38" s="1090"/>
      <c r="I38" s="1090"/>
      <c r="J38" s="1091"/>
    </row>
    <row r="39" spans="1:10" s="27" customFormat="1" ht="39" customHeight="1" hidden="1">
      <c r="A39" s="1108" t="s">
        <v>671</v>
      </c>
      <c r="B39" s="1109"/>
      <c r="C39" s="1109"/>
      <c r="D39" s="1109"/>
      <c r="E39" s="1109"/>
      <c r="F39" s="1109"/>
      <c r="G39" s="1109"/>
      <c r="H39" s="1109"/>
      <c r="I39" s="1109"/>
      <c r="J39" s="1110"/>
    </row>
    <row r="40" spans="1:10" s="27" customFormat="1" ht="33.75" customHeight="1" hidden="1">
      <c r="A40" s="1111" t="s">
        <v>1092</v>
      </c>
      <c r="B40" s="1112"/>
      <c r="C40" s="1112"/>
      <c r="D40" s="1112"/>
      <c r="E40" s="1115" t="s">
        <v>672</v>
      </c>
      <c r="F40" s="1116"/>
      <c r="G40" s="1116"/>
      <c r="H40" s="1117"/>
      <c r="I40" s="795"/>
      <c r="J40" s="796"/>
    </row>
    <row r="41" spans="1:10" s="27" customFormat="1" ht="34.5" customHeight="1" hidden="1">
      <c r="A41" s="1113"/>
      <c r="B41" s="1114"/>
      <c r="C41" s="1114"/>
      <c r="D41" s="1114"/>
      <c r="E41" s="1118" t="s">
        <v>673</v>
      </c>
      <c r="F41" s="1119"/>
      <c r="G41" s="1119"/>
      <c r="H41" s="1120"/>
      <c r="I41" s="797"/>
      <c r="J41" s="798"/>
    </row>
    <row r="42" spans="1:10" s="27" customFormat="1" ht="41.25" customHeight="1" hidden="1">
      <c r="A42" s="1099" t="s">
        <v>1093</v>
      </c>
      <c r="B42" s="1100"/>
      <c r="C42" s="1100"/>
      <c r="D42" s="1100"/>
      <c r="E42" s="1100"/>
      <c r="F42" s="1100"/>
      <c r="G42" s="1100"/>
      <c r="H42" s="1100"/>
      <c r="I42" s="1100"/>
      <c r="J42" s="1101"/>
    </row>
    <row r="43" spans="1:10" s="27" customFormat="1" ht="40.5" customHeight="1" hidden="1">
      <c r="A43" s="1102" t="s">
        <v>244</v>
      </c>
      <c r="B43" s="1103"/>
      <c r="C43" s="1103"/>
      <c r="D43" s="1103"/>
      <c r="E43" s="1103"/>
      <c r="F43" s="1103"/>
      <c r="G43" s="1103"/>
      <c r="H43" s="1103"/>
      <c r="I43" s="1103"/>
      <c r="J43" s="1104"/>
    </row>
    <row r="44" spans="1:10" s="27" customFormat="1" ht="18.75" customHeight="1" hidden="1">
      <c r="A44" s="1105" t="s">
        <v>245</v>
      </c>
      <c r="B44" s="1106"/>
      <c r="C44" s="1106"/>
      <c r="D44" s="1106"/>
      <c r="E44" s="1106"/>
      <c r="F44" s="1106"/>
      <c r="G44" s="1106"/>
      <c r="H44" s="1106"/>
      <c r="I44" s="1106"/>
      <c r="J44" s="1107"/>
    </row>
    <row r="45" spans="1:10" s="27" customFormat="1" ht="18.75" customHeight="1" hidden="1">
      <c r="A45" s="1105" t="s">
        <v>246</v>
      </c>
      <c r="B45" s="1106"/>
      <c r="C45" s="1106"/>
      <c r="D45" s="1106"/>
      <c r="E45" s="1106"/>
      <c r="F45" s="1106"/>
      <c r="G45" s="1106"/>
      <c r="H45" s="1106"/>
      <c r="I45" s="1106"/>
      <c r="J45" s="1107"/>
    </row>
    <row r="46" spans="1:10" s="27" customFormat="1" ht="18.75" customHeight="1" hidden="1">
      <c r="A46" s="1105" t="s">
        <v>247</v>
      </c>
      <c r="B46" s="1106"/>
      <c r="C46" s="1106"/>
      <c r="D46" s="1106"/>
      <c r="E46" s="1106"/>
      <c r="F46" s="1106"/>
      <c r="G46" s="1106"/>
      <c r="H46" s="1106"/>
      <c r="I46" s="1106"/>
      <c r="J46" s="1107"/>
    </row>
    <row r="47" spans="1:10" s="27" customFormat="1" ht="19.5" customHeight="1" hidden="1">
      <c r="A47" s="1121" t="s">
        <v>675</v>
      </c>
      <c r="B47" s="1122"/>
      <c r="C47" s="1122"/>
      <c r="D47" s="1122"/>
      <c r="E47" s="1122"/>
      <c r="F47" s="1122"/>
      <c r="G47" s="1122"/>
      <c r="H47" s="1122"/>
      <c r="I47" s="1122"/>
      <c r="J47" s="1123"/>
    </row>
    <row r="48" spans="1:10" s="27" customFormat="1" ht="19.5" customHeight="1" hidden="1">
      <c r="A48" s="799"/>
      <c r="B48" s="800"/>
      <c r="C48" s="800"/>
      <c r="D48" s="800"/>
      <c r="E48" s="800"/>
      <c r="F48" s="800"/>
      <c r="G48" s="800"/>
      <c r="H48" s="800"/>
      <c r="I48" s="800"/>
      <c r="J48" s="801"/>
    </row>
    <row r="49" spans="1:10" s="27" customFormat="1" ht="47.25" customHeight="1" hidden="1">
      <c r="A49" s="1124" t="s">
        <v>674</v>
      </c>
      <c r="B49" s="1125"/>
      <c r="C49" s="1125" t="s">
        <v>676</v>
      </c>
      <c r="D49" s="802" t="s">
        <v>1094</v>
      </c>
      <c r="E49" s="1125" t="s">
        <v>672</v>
      </c>
      <c r="F49" s="1125"/>
      <c r="G49" s="1125"/>
      <c r="H49" s="1125" t="s">
        <v>678</v>
      </c>
      <c r="I49" s="1103"/>
      <c r="J49" s="1104"/>
    </row>
    <row r="50" spans="1:10" s="27" customFormat="1" ht="47.25" customHeight="1" hidden="1">
      <c r="A50" s="1124"/>
      <c r="B50" s="1125"/>
      <c r="C50" s="1125"/>
      <c r="D50" s="802" t="s">
        <v>1094</v>
      </c>
      <c r="E50" s="1125" t="s">
        <v>673</v>
      </c>
      <c r="F50" s="1125"/>
      <c r="G50" s="1125"/>
      <c r="H50" s="1125" t="s">
        <v>678</v>
      </c>
      <c r="I50" s="1125"/>
      <c r="J50" s="1126"/>
    </row>
    <row r="51" spans="1:10" s="27" customFormat="1" ht="47.25" customHeight="1" hidden="1">
      <c r="A51" s="1124" t="s">
        <v>674</v>
      </c>
      <c r="B51" s="1125"/>
      <c r="C51" s="1125" t="s">
        <v>677</v>
      </c>
      <c r="D51" s="802" t="s">
        <v>1094</v>
      </c>
      <c r="E51" s="1125" t="s">
        <v>672</v>
      </c>
      <c r="F51" s="1125"/>
      <c r="G51" s="1125"/>
      <c r="H51" s="1125" t="s">
        <v>678</v>
      </c>
      <c r="I51" s="1125"/>
      <c r="J51" s="1126"/>
    </row>
    <row r="52" spans="1:10" s="27" customFormat="1" ht="47.25" customHeight="1" hidden="1">
      <c r="A52" s="1127"/>
      <c r="B52" s="1128"/>
      <c r="C52" s="1128"/>
      <c r="D52" s="803" t="s">
        <v>1094</v>
      </c>
      <c r="E52" s="1128" t="s">
        <v>673</v>
      </c>
      <c r="F52" s="1128"/>
      <c r="G52" s="1128"/>
      <c r="H52" s="1128" t="s">
        <v>678</v>
      </c>
      <c r="I52" s="1128"/>
      <c r="J52" s="1129"/>
    </row>
    <row r="53" spans="1:10" s="27" customFormat="1" ht="120" customHeight="1" hidden="1">
      <c r="A53" s="1130" t="s">
        <v>669</v>
      </c>
      <c r="B53" s="1131"/>
      <c r="C53" s="1132" t="s">
        <v>670</v>
      </c>
      <c r="D53" s="1133"/>
      <c r="E53" s="1134" t="s">
        <v>1095</v>
      </c>
      <c r="F53" s="1135"/>
      <c r="G53" s="1135"/>
      <c r="H53" s="1135"/>
      <c r="I53" s="1135"/>
      <c r="J53" s="1136"/>
    </row>
    <row r="54" spans="1:10" s="27" customFormat="1" ht="72" customHeight="1" hidden="1">
      <c r="A54" s="1137" t="s">
        <v>679</v>
      </c>
      <c r="B54" s="1138"/>
      <c r="C54" s="1139" t="s">
        <v>680</v>
      </c>
      <c r="D54" s="1140"/>
      <c r="E54" s="1141" t="s">
        <v>1128</v>
      </c>
      <c r="F54" s="1142"/>
      <c r="G54" s="1143" t="s">
        <v>248</v>
      </c>
      <c r="H54" s="1144"/>
      <c r="I54" s="1144"/>
      <c r="J54" s="1142"/>
    </row>
    <row r="55" spans="1:10" ht="19.5" hidden="1" thickBot="1">
      <c r="A55" s="804"/>
      <c r="B55" s="805"/>
      <c r="C55" s="805"/>
      <c r="D55" s="805"/>
      <c r="E55" s="805"/>
      <c r="F55" s="805"/>
      <c r="G55" s="806"/>
      <c r="H55" s="806"/>
      <c r="I55" s="806"/>
      <c r="J55" s="807"/>
    </row>
    <row r="56" spans="1:10" ht="19.5" hidden="1" thickBot="1">
      <c r="A56" s="804"/>
      <c r="B56" s="805"/>
      <c r="C56" s="805"/>
      <c r="D56" s="805"/>
      <c r="E56" s="805"/>
      <c r="F56" s="805"/>
      <c r="G56" s="806"/>
      <c r="H56" s="806"/>
      <c r="I56" s="806"/>
      <c r="J56" s="807"/>
    </row>
    <row r="57" spans="1:10" ht="19.5" hidden="1" thickBot="1">
      <c r="A57" s="804"/>
      <c r="B57" s="805"/>
      <c r="C57" s="805"/>
      <c r="D57" s="805"/>
      <c r="E57" s="805"/>
      <c r="F57" s="805"/>
      <c r="G57" s="806"/>
      <c r="H57" s="806"/>
      <c r="I57" s="806"/>
      <c r="J57" s="807"/>
    </row>
    <row r="58" spans="1:10" ht="19.5" hidden="1" thickBot="1">
      <c r="A58" s="804"/>
      <c r="B58" s="805"/>
      <c r="C58" s="805"/>
      <c r="D58" s="805"/>
      <c r="E58" s="805"/>
      <c r="F58" s="805"/>
      <c r="G58" s="806"/>
      <c r="H58" s="806"/>
      <c r="I58" s="806"/>
      <c r="J58" s="807"/>
    </row>
    <row r="59" spans="1:10" ht="19.5" hidden="1" thickBot="1">
      <c r="A59" s="808"/>
      <c r="B59" s="805"/>
      <c r="C59" s="805"/>
      <c r="D59" s="805"/>
      <c r="E59" s="805"/>
      <c r="F59" s="805"/>
      <c r="G59" s="806"/>
      <c r="H59" s="806"/>
      <c r="I59" s="806"/>
      <c r="J59" s="807"/>
    </row>
    <row r="60" spans="1:10" ht="19.5" hidden="1" thickBot="1">
      <c r="A60" s="804"/>
      <c r="B60" s="805"/>
      <c r="C60" s="805"/>
      <c r="D60" s="805"/>
      <c r="E60" s="805"/>
      <c r="F60" s="805"/>
      <c r="G60" s="806"/>
      <c r="H60" s="806"/>
      <c r="I60" s="806"/>
      <c r="J60" s="807"/>
    </row>
    <row r="61" spans="1:10" ht="72" customHeight="1">
      <c r="A61" s="1051" t="s">
        <v>268</v>
      </c>
      <c r="B61" s="1052"/>
      <c r="C61" s="1052"/>
      <c r="D61" s="1052"/>
      <c r="E61" s="1052"/>
      <c r="F61" s="1052"/>
      <c r="G61" s="1052"/>
      <c r="H61" s="1052"/>
      <c r="I61" s="1052"/>
      <c r="J61" s="1053"/>
    </row>
    <row r="62" spans="1:10" ht="102.75" customHeight="1">
      <c r="A62" s="1054" t="s">
        <v>269</v>
      </c>
      <c r="B62" s="1055"/>
      <c r="C62" s="1055"/>
      <c r="D62" s="1055"/>
      <c r="E62" s="1055"/>
      <c r="F62" s="1055"/>
      <c r="G62" s="1055"/>
      <c r="H62" s="1055"/>
      <c r="I62" s="1055"/>
      <c r="J62" s="1056"/>
    </row>
    <row r="63" spans="1:10" ht="87" customHeight="1" thickBot="1">
      <c r="A63" s="1057" t="s">
        <v>97</v>
      </c>
      <c r="B63" s="1058"/>
      <c r="C63" s="1058"/>
      <c r="D63" s="1058"/>
      <c r="E63" s="1058"/>
      <c r="F63" s="1058"/>
      <c r="G63" s="1058"/>
      <c r="H63" s="1058"/>
      <c r="I63" s="1058"/>
      <c r="J63" s="1059"/>
    </row>
  </sheetData>
  <sheetProtection/>
  <mergeCells count="54">
    <mergeCell ref="A61:J61"/>
    <mergeCell ref="A62:J62"/>
    <mergeCell ref="A63:J63"/>
    <mergeCell ref="A53:B53"/>
    <mergeCell ref="C53:D53"/>
    <mergeCell ref="E53:J53"/>
    <mergeCell ref="A54:B54"/>
    <mergeCell ref="C54:D54"/>
    <mergeCell ref="E54:F54"/>
    <mergeCell ref="G54:J54"/>
    <mergeCell ref="A51:B52"/>
    <mergeCell ref="C51:C52"/>
    <mergeCell ref="E51:G51"/>
    <mergeCell ref="H51:J51"/>
    <mergeCell ref="E52:G52"/>
    <mergeCell ref="H52:J52"/>
    <mergeCell ref="A46:J46"/>
    <mergeCell ref="A47:J47"/>
    <mergeCell ref="A49:B50"/>
    <mergeCell ref="C49:C50"/>
    <mergeCell ref="E49:G49"/>
    <mergeCell ref="H49:J49"/>
    <mergeCell ref="E50:G50"/>
    <mergeCell ref="H50:J50"/>
    <mergeCell ref="A42:J42"/>
    <mergeCell ref="A43:J43"/>
    <mergeCell ref="A44:J44"/>
    <mergeCell ref="A45:J45"/>
    <mergeCell ref="A39:J39"/>
    <mergeCell ref="A40:D41"/>
    <mergeCell ref="E40:H40"/>
    <mergeCell ref="E41:H41"/>
    <mergeCell ref="A36:G36"/>
    <mergeCell ref="A37:G37"/>
    <mergeCell ref="A38:B38"/>
    <mergeCell ref="C38:D38"/>
    <mergeCell ref="E38:J38"/>
    <mergeCell ref="B24:B26"/>
    <mergeCell ref="B31:B32"/>
    <mergeCell ref="A34:E34"/>
    <mergeCell ref="A35:E35"/>
    <mergeCell ref="A12:J12"/>
    <mergeCell ref="F13:J13"/>
    <mergeCell ref="B17:B18"/>
    <mergeCell ref="A3:C3"/>
    <mergeCell ref="A4:E4"/>
    <mergeCell ref="A5:J5"/>
    <mergeCell ref="A6:D6"/>
    <mergeCell ref="A1:J1"/>
    <mergeCell ref="A2:B2"/>
    <mergeCell ref="C2:F2"/>
    <mergeCell ref="G2:H2"/>
    <mergeCell ref="I2:J2"/>
    <mergeCell ref="A10:J10"/>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sheetPr>
    <tabColor theme="3" tint="0.5999900102615356"/>
  </sheetPr>
  <dimension ref="A1:J62"/>
  <sheetViews>
    <sheetView zoomScale="75" zoomScaleNormal="75" zoomScalePageLayoutView="0" workbookViewId="0" topLeftCell="A37">
      <selection activeCell="E13" sqref="E13"/>
    </sheetView>
  </sheetViews>
  <sheetFormatPr defaultColWidth="9.140625" defaultRowHeight="12.75"/>
  <cols>
    <col min="1" max="1" width="13.57421875" style="5" customWidth="1"/>
    <col min="2" max="3" width="33.140625" style="2" customWidth="1"/>
    <col min="4" max="4" width="17.28125" style="2" customWidth="1"/>
    <col min="5" max="5" width="57.00390625" style="2" customWidth="1"/>
    <col min="6" max="6" width="17.7109375" style="2" customWidth="1"/>
    <col min="7" max="7" width="14.421875" style="1" customWidth="1"/>
    <col min="8" max="8" width="16.421875" style="1" customWidth="1"/>
    <col min="9" max="9" width="19.00390625" style="1" customWidth="1"/>
    <col min="10" max="10" width="18.00390625" style="1" customWidth="1"/>
    <col min="11" max="16384" width="9.140625" style="1" customWidth="1"/>
  </cols>
  <sheetData>
    <row r="1" spans="1:10" ht="58.5" customHeight="1" thickBot="1">
      <c r="A1" s="1390" t="s">
        <v>1135</v>
      </c>
      <c r="B1" s="1391"/>
      <c r="C1" s="1391"/>
      <c r="D1" s="1391"/>
      <c r="E1" s="1391"/>
      <c r="F1" s="1391"/>
      <c r="G1" s="1391"/>
      <c r="H1" s="1391"/>
      <c r="I1" s="1391"/>
      <c r="J1" s="1392"/>
    </row>
    <row r="2" spans="1:10" ht="39" customHeight="1" thickBot="1">
      <c r="A2" s="1060" t="s">
        <v>1229</v>
      </c>
      <c r="B2" s="1272"/>
      <c r="C2" s="1271" t="s">
        <v>830</v>
      </c>
      <c r="D2" s="1177"/>
      <c r="E2" s="1177"/>
      <c r="F2" s="494"/>
      <c r="G2" s="1271" t="s">
        <v>1142</v>
      </c>
      <c r="H2" s="1178"/>
      <c r="I2" s="1177" t="s">
        <v>708</v>
      </c>
      <c r="J2" s="1178"/>
    </row>
    <row r="3" spans="1:10" ht="24" customHeight="1">
      <c r="A3" s="1373" t="s">
        <v>684</v>
      </c>
      <c r="B3" s="1196"/>
      <c r="C3" s="301" t="s">
        <v>294</v>
      </c>
      <c r="D3" s="427"/>
      <c r="E3" s="427"/>
      <c r="F3" s="1196"/>
      <c r="G3" s="1196"/>
      <c r="H3" s="427"/>
      <c r="I3" s="427"/>
      <c r="J3" s="428"/>
    </row>
    <row r="4" spans="1:10" ht="24.75" customHeight="1">
      <c r="A4" s="1180" t="s">
        <v>685</v>
      </c>
      <c r="B4" s="1161"/>
      <c r="C4" s="300" t="s">
        <v>693</v>
      </c>
      <c r="D4" s="427"/>
      <c r="E4" s="427"/>
      <c r="F4" s="1161"/>
      <c r="G4" s="1161"/>
      <c r="H4" s="427"/>
      <c r="I4" s="427"/>
      <c r="J4" s="428"/>
    </row>
    <row r="5" spans="1:10" ht="15.75">
      <c r="A5" s="1167" t="s">
        <v>686</v>
      </c>
      <c r="B5" s="1163"/>
      <c r="C5" s="264" t="s">
        <v>296</v>
      </c>
      <c r="D5" s="265"/>
      <c r="E5" s="265"/>
      <c r="F5" s="264"/>
      <c r="G5" s="265"/>
      <c r="H5" s="265"/>
      <c r="I5" s="264"/>
      <c r="J5" s="429"/>
    </row>
    <row r="6" spans="1:10" ht="18.75" customHeight="1">
      <c r="A6" s="267" t="s">
        <v>687</v>
      </c>
      <c r="B6" s="265"/>
      <c r="C6" s="1163" t="s">
        <v>295</v>
      </c>
      <c r="D6" s="1163"/>
      <c r="E6" s="265"/>
      <c r="F6" s="1163"/>
      <c r="G6" s="1163"/>
      <c r="H6" s="1163"/>
      <c r="I6" s="263"/>
      <c r="J6" s="262"/>
    </row>
    <row r="7" spans="1:10" ht="15.75">
      <c r="A7" s="267" t="s">
        <v>292</v>
      </c>
      <c r="B7" s="265"/>
      <c r="C7" s="263" t="s">
        <v>297</v>
      </c>
      <c r="D7" s="265"/>
      <c r="E7" s="265"/>
      <c r="F7" s="263"/>
      <c r="G7" s="265"/>
      <c r="H7" s="265"/>
      <c r="I7" s="263"/>
      <c r="J7" s="262"/>
    </row>
    <row r="8" spans="1:10" ht="15.75">
      <c r="A8" s="267" t="s">
        <v>688</v>
      </c>
      <c r="B8" s="265"/>
      <c r="C8" s="263" t="s">
        <v>1113</v>
      </c>
      <c r="D8" s="265"/>
      <c r="E8" s="265"/>
      <c r="F8" s="263"/>
      <c r="G8" s="265"/>
      <c r="H8" s="265"/>
      <c r="I8" s="263"/>
      <c r="J8" s="262"/>
    </row>
    <row r="9" spans="1:10" ht="21" customHeight="1">
      <c r="A9" s="267" t="s">
        <v>1149</v>
      </c>
      <c r="B9" s="265"/>
      <c r="C9" s="263"/>
      <c r="D9" s="265"/>
      <c r="E9" s="265"/>
      <c r="F9" s="265"/>
      <c r="G9" s="263"/>
      <c r="H9" s="263"/>
      <c r="I9" s="263"/>
      <c r="J9" s="262"/>
    </row>
    <row r="10" spans="1:10" ht="26.25" customHeight="1" thickBot="1">
      <c r="A10" s="1191" t="s">
        <v>299</v>
      </c>
      <c r="B10" s="1192"/>
      <c r="C10" s="1192"/>
      <c r="D10" s="265"/>
      <c r="E10" s="265"/>
      <c r="F10" s="265"/>
      <c r="G10" s="263"/>
      <c r="H10" s="263"/>
      <c r="I10" s="263"/>
      <c r="J10" s="262"/>
    </row>
    <row r="11" spans="1:10" ht="27" customHeight="1" thickBot="1">
      <c r="A11" s="1181" t="s">
        <v>300</v>
      </c>
      <c r="B11" s="1182"/>
      <c r="C11" s="1182"/>
      <c r="D11" s="1182"/>
      <c r="E11" s="1182"/>
      <c r="F11" s="1182"/>
      <c r="G11" s="1182"/>
      <c r="H11" s="1182"/>
      <c r="I11" s="1182"/>
      <c r="J11" s="1183"/>
    </row>
    <row r="12" spans="1:10" s="25" customFormat="1" ht="78" customHeight="1">
      <c r="A12" s="885" t="s">
        <v>569</v>
      </c>
      <c r="B12" s="886" t="s">
        <v>751</v>
      </c>
      <c r="C12" s="828" t="s">
        <v>1118</v>
      </c>
      <c r="D12" s="830" t="s">
        <v>847</v>
      </c>
      <c r="E12" s="828" t="s">
        <v>752</v>
      </c>
      <c r="F12" s="887" t="s">
        <v>110</v>
      </c>
      <c r="G12" s="888" t="s">
        <v>113</v>
      </c>
      <c r="H12" s="889" t="s">
        <v>753</v>
      </c>
      <c r="I12" s="889" t="s">
        <v>111</v>
      </c>
      <c r="J12" s="890" t="s">
        <v>112</v>
      </c>
    </row>
    <row r="13" spans="1:10" s="25" customFormat="1" ht="220.5" customHeight="1">
      <c r="A13" s="587" t="s">
        <v>130</v>
      </c>
      <c r="B13" s="224" t="s">
        <v>1125</v>
      </c>
      <c r="C13" s="235" t="s">
        <v>709</v>
      </c>
      <c r="D13" s="225" t="s">
        <v>341</v>
      </c>
      <c r="E13" s="224" t="s">
        <v>1085</v>
      </c>
      <c r="F13" s="1190" t="s">
        <v>1033</v>
      </c>
      <c r="G13" s="1190"/>
      <c r="H13" s="1190"/>
      <c r="I13" s="1190"/>
      <c r="J13" s="1190"/>
    </row>
    <row r="14" spans="1:10" s="25" customFormat="1" ht="187.5">
      <c r="A14" s="224">
        <v>1</v>
      </c>
      <c r="B14" s="402" t="s">
        <v>711</v>
      </c>
      <c r="C14" s="402" t="s">
        <v>712</v>
      </c>
      <c r="D14" s="225" t="s">
        <v>692</v>
      </c>
      <c r="E14" s="402" t="s">
        <v>261</v>
      </c>
      <c r="F14" s="402">
        <v>5</v>
      </c>
      <c r="G14" s="235"/>
      <c r="H14" s="235"/>
      <c r="I14" s="235"/>
      <c r="J14" s="235"/>
    </row>
    <row r="15" spans="1:10" ht="122.25" customHeight="1">
      <c r="A15" s="136">
        <v>2</v>
      </c>
      <c r="B15" s="224" t="s">
        <v>124</v>
      </c>
      <c r="C15" s="224" t="s">
        <v>52</v>
      </c>
      <c r="D15" s="225" t="s">
        <v>692</v>
      </c>
      <c r="E15" s="224" t="s">
        <v>637</v>
      </c>
      <c r="F15" s="88">
        <v>5</v>
      </c>
      <c r="G15" s="454">
        <f aca="true" t="shared" si="0" ref="G15:G31">(F15/$F$32)*100</f>
        <v>6.41025641025641</v>
      </c>
      <c r="H15" s="88"/>
      <c r="I15" s="88"/>
      <c r="J15" s="435"/>
    </row>
    <row r="16" spans="1:10" ht="81.75" customHeight="1">
      <c r="A16" s="136">
        <v>3</v>
      </c>
      <c r="B16" s="136" t="s">
        <v>1124</v>
      </c>
      <c r="C16" s="136" t="s">
        <v>1151</v>
      </c>
      <c r="D16" s="183" t="s">
        <v>692</v>
      </c>
      <c r="E16" s="136" t="s">
        <v>1150</v>
      </c>
      <c r="F16" s="88">
        <v>5</v>
      </c>
      <c r="G16" s="454">
        <f t="shared" si="0"/>
        <v>6.41025641025641</v>
      </c>
      <c r="H16" s="88"/>
      <c r="I16" s="88"/>
      <c r="J16" s="435"/>
    </row>
    <row r="17" spans="1:10" ht="133.5" customHeight="1">
      <c r="A17" s="136">
        <v>4</v>
      </c>
      <c r="B17" s="136" t="s">
        <v>125</v>
      </c>
      <c r="C17" s="136" t="s">
        <v>1063</v>
      </c>
      <c r="D17" s="136" t="s">
        <v>1152</v>
      </c>
      <c r="E17" s="136" t="s">
        <v>159</v>
      </c>
      <c r="F17" s="88">
        <v>3</v>
      </c>
      <c r="G17" s="454">
        <f t="shared" si="0"/>
        <v>3.8461538461538463</v>
      </c>
      <c r="H17" s="435"/>
      <c r="I17" s="435"/>
      <c r="J17" s="435"/>
    </row>
    <row r="18" spans="1:10" ht="101.25" customHeight="1">
      <c r="A18" s="136">
        <v>5</v>
      </c>
      <c r="B18" s="136" t="s">
        <v>126</v>
      </c>
      <c r="C18" s="136" t="s">
        <v>1122</v>
      </c>
      <c r="D18" s="183" t="s">
        <v>692</v>
      </c>
      <c r="E18" s="136" t="s">
        <v>691</v>
      </c>
      <c r="F18" s="88">
        <v>3</v>
      </c>
      <c r="G18" s="454">
        <f t="shared" si="0"/>
        <v>3.8461538461538463</v>
      </c>
      <c r="H18" s="435"/>
      <c r="I18" s="435"/>
      <c r="J18" s="435"/>
    </row>
    <row r="19" spans="1:10" ht="93.75">
      <c r="A19" s="136">
        <v>7</v>
      </c>
      <c r="B19" s="136" t="s">
        <v>114</v>
      </c>
      <c r="C19" s="136" t="s">
        <v>115</v>
      </c>
      <c r="D19" s="411" t="s">
        <v>1194</v>
      </c>
      <c r="E19" s="136" t="s">
        <v>1195</v>
      </c>
      <c r="F19" s="88">
        <v>5</v>
      </c>
      <c r="G19" s="454">
        <f t="shared" si="0"/>
        <v>6.41025641025641</v>
      </c>
      <c r="H19" s="435"/>
      <c r="I19" s="435"/>
      <c r="J19" s="435"/>
    </row>
    <row r="20" spans="1:10" ht="98.25" customHeight="1">
      <c r="A20" s="136">
        <v>8</v>
      </c>
      <c r="B20" s="136" t="s">
        <v>1189</v>
      </c>
      <c r="C20" s="224" t="s">
        <v>1099</v>
      </c>
      <c r="D20" s="136" t="s">
        <v>1190</v>
      </c>
      <c r="E20" s="136" t="s">
        <v>1010</v>
      </c>
      <c r="F20" s="88">
        <v>5</v>
      </c>
      <c r="G20" s="454">
        <f t="shared" si="0"/>
        <v>6.41025641025641</v>
      </c>
      <c r="H20" s="435"/>
      <c r="I20" s="435"/>
      <c r="J20" s="435"/>
    </row>
    <row r="21" spans="1:10" ht="96" customHeight="1">
      <c r="A21" s="136">
        <v>9</v>
      </c>
      <c r="B21" s="136" t="s">
        <v>487</v>
      </c>
      <c r="C21" s="136" t="s">
        <v>1098</v>
      </c>
      <c r="D21" s="136" t="s">
        <v>1191</v>
      </c>
      <c r="E21" s="136" t="s">
        <v>582</v>
      </c>
      <c r="F21" s="88">
        <v>5</v>
      </c>
      <c r="G21" s="454">
        <f t="shared" si="0"/>
        <v>6.41025641025641</v>
      </c>
      <c r="H21" s="435"/>
      <c r="I21" s="435"/>
      <c r="J21" s="435"/>
    </row>
    <row r="22" spans="1:10" ht="128.25" customHeight="1">
      <c r="A22" s="136">
        <v>10</v>
      </c>
      <c r="B22" s="136" t="s">
        <v>116</v>
      </c>
      <c r="C22" s="136" t="s">
        <v>117</v>
      </c>
      <c r="D22" s="136" t="s">
        <v>1192</v>
      </c>
      <c r="E22" s="136" t="s">
        <v>1193</v>
      </c>
      <c r="F22" s="88">
        <v>5</v>
      </c>
      <c r="G22" s="454">
        <f t="shared" si="0"/>
        <v>6.41025641025641</v>
      </c>
      <c r="H22" s="435"/>
      <c r="I22" s="435"/>
      <c r="J22" s="435"/>
    </row>
    <row r="23" spans="1:10" ht="110.25" customHeight="1">
      <c r="A23" s="678">
        <v>11</v>
      </c>
      <c r="B23" s="136" t="s">
        <v>129</v>
      </c>
      <c r="C23" s="136" t="s">
        <v>118</v>
      </c>
      <c r="D23" s="136" t="s">
        <v>1196</v>
      </c>
      <c r="E23" s="136" t="s">
        <v>655</v>
      </c>
      <c r="F23" s="88">
        <v>5</v>
      </c>
      <c r="G23" s="454">
        <f t="shared" si="0"/>
        <v>6.41025641025641</v>
      </c>
      <c r="H23" s="435"/>
      <c r="I23" s="435"/>
      <c r="J23" s="435"/>
    </row>
    <row r="24" spans="1:10" ht="74.25" customHeight="1">
      <c r="A24" s="136">
        <v>12</v>
      </c>
      <c r="B24" s="136" t="s">
        <v>567</v>
      </c>
      <c r="C24" s="136" t="s">
        <v>293</v>
      </c>
      <c r="D24" s="136" t="s">
        <v>1198</v>
      </c>
      <c r="E24" s="136" t="s">
        <v>891</v>
      </c>
      <c r="F24" s="88">
        <v>3</v>
      </c>
      <c r="G24" s="454">
        <f t="shared" si="0"/>
        <v>3.8461538461538463</v>
      </c>
      <c r="H24" s="435"/>
      <c r="I24" s="435"/>
      <c r="J24" s="435"/>
    </row>
    <row r="25" spans="1:10" ht="64.5" customHeight="1">
      <c r="A25" s="136">
        <v>13</v>
      </c>
      <c r="B25" s="136" t="s">
        <v>489</v>
      </c>
      <c r="C25" s="136" t="s">
        <v>1201</v>
      </c>
      <c r="D25" s="497">
        <v>1</v>
      </c>
      <c r="E25" s="136" t="s">
        <v>1199</v>
      </c>
      <c r="F25" s="88">
        <v>3</v>
      </c>
      <c r="G25" s="454">
        <f t="shared" si="0"/>
        <v>3.8461538461538463</v>
      </c>
      <c r="H25" s="435"/>
      <c r="I25" s="435"/>
      <c r="J25" s="435"/>
    </row>
    <row r="26" spans="1:10" ht="64.5" customHeight="1">
      <c r="A26" s="136">
        <v>14</v>
      </c>
      <c r="B26" s="136" t="s">
        <v>568</v>
      </c>
      <c r="C26" s="136" t="s">
        <v>1140</v>
      </c>
      <c r="D26" s="491">
        <v>0.8123</v>
      </c>
      <c r="E26" s="136" t="s">
        <v>80</v>
      </c>
      <c r="F26" s="88">
        <v>3</v>
      </c>
      <c r="G26" s="454">
        <f t="shared" si="0"/>
        <v>3.8461538461538463</v>
      </c>
      <c r="H26" s="435"/>
      <c r="I26" s="435"/>
      <c r="J26" s="435"/>
    </row>
    <row r="27" spans="1:10" ht="149.25" customHeight="1">
      <c r="A27" s="136">
        <v>15</v>
      </c>
      <c r="B27" s="1327" t="s">
        <v>128</v>
      </c>
      <c r="C27" s="136" t="s">
        <v>590</v>
      </c>
      <c r="D27" s="679">
        <v>47592</v>
      </c>
      <c r="E27" s="136" t="s">
        <v>1200</v>
      </c>
      <c r="F27" s="88">
        <v>5</v>
      </c>
      <c r="G27" s="454">
        <f t="shared" si="0"/>
        <v>6.41025641025641</v>
      </c>
      <c r="H27" s="88"/>
      <c r="I27" s="88"/>
      <c r="J27" s="88"/>
    </row>
    <row r="28" spans="1:10" ht="195" customHeight="1">
      <c r="A28" s="136">
        <v>16</v>
      </c>
      <c r="B28" s="1327"/>
      <c r="C28" s="136" t="s">
        <v>1144</v>
      </c>
      <c r="D28" s="183" t="s">
        <v>692</v>
      </c>
      <c r="E28" s="224" t="s">
        <v>249</v>
      </c>
      <c r="F28" s="88">
        <v>5</v>
      </c>
      <c r="G28" s="454">
        <f t="shared" si="0"/>
        <v>6.41025641025641</v>
      </c>
      <c r="H28" s="88"/>
      <c r="I28" s="88"/>
      <c r="J28" s="435"/>
    </row>
    <row r="29" spans="1:10" ht="340.5" customHeight="1">
      <c r="A29" s="136">
        <v>17</v>
      </c>
      <c r="B29" s="1146" t="s">
        <v>262</v>
      </c>
      <c r="C29" s="294" t="s">
        <v>263</v>
      </c>
      <c r="D29" s="380" t="s">
        <v>264</v>
      </c>
      <c r="E29" s="296" t="s">
        <v>265</v>
      </c>
      <c r="F29" s="88">
        <v>3</v>
      </c>
      <c r="G29" s="454">
        <f t="shared" si="0"/>
        <v>3.8461538461538463</v>
      </c>
      <c r="H29" s="88"/>
      <c r="I29" s="88"/>
      <c r="J29" s="435"/>
    </row>
    <row r="30" spans="1:10" ht="171" customHeight="1">
      <c r="A30" s="136">
        <v>18</v>
      </c>
      <c r="B30" s="1146"/>
      <c r="C30" s="294" t="s">
        <v>741</v>
      </c>
      <c r="D30" s="295" t="s">
        <v>264</v>
      </c>
      <c r="E30" s="296" t="s">
        <v>742</v>
      </c>
      <c r="F30" s="97">
        <v>5</v>
      </c>
      <c r="G30" s="454">
        <f t="shared" si="0"/>
        <v>6.41025641025641</v>
      </c>
      <c r="H30" s="88"/>
      <c r="I30" s="88"/>
      <c r="J30" s="435"/>
    </row>
    <row r="31" spans="1:10" ht="84.75" customHeight="1">
      <c r="A31" s="136">
        <v>19</v>
      </c>
      <c r="B31" s="56" t="s">
        <v>743</v>
      </c>
      <c r="C31" s="294" t="s">
        <v>744</v>
      </c>
      <c r="D31" s="295" t="s">
        <v>264</v>
      </c>
      <c r="E31" s="296" t="s">
        <v>745</v>
      </c>
      <c r="F31" s="293">
        <v>5</v>
      </c>
      <c r="G31" s="454">
        <f t="shared" si="0"/>
        <v>6.41025641025641</v>
      </c>
      <c r="H31" s="88"/>
      <c r="I31" s="88"/>
      <c r="J31" s="435"/>
    </row>
    <row r="32" spans="1:10" s="26" customFormat="1" ht="27" customHeight="1">
      <c r="A32" s="1173" t="s">
        <v>668</v>
      </c>
      <c r="B32" s="1173"/>
      <c r="C32" s="1173"/>
      <c r="D32" s="1173"/>
      <c r="E32" s="1173"/>
      <c r="F32" s="818">
        <f>SUM(F14:F31)</f>
        <v>78</v>
      </c>
      <c r="G32" s="841"/>
      <c r="H32" s="23"/>
      <c r="I32" s="23"/>
      <c r="J32" s="23"/>
    </row>
    <row r="33" spans="1:10" s="26" customFormat="1" ht="31.5" customHeight="1">
      <c r="A33" s="1173" t="s">
        <v>667</v>
      </c>
      <c r="B33" s="1173"/>
      <c r="C33" s="1173"/>
      <c r="D33" s="1173"/>
      <c r="E33" s="1173"/>
      <c r="F33" s="820"/>
      <c r="G33" s="841">
        <v>100</v>
      </c>
      <c r="H33" s="64"/>
      <c r="I33" s="63"/>
      <c r="J33" s="152"/>
    </row>
    <row r="34" spans="1:10" s="27" customFormat="1" ht="45" customHeight="1" thickBot="1">
      <c r="A34" s="1398" t="s">
        <v>683</v>
      </c>
      <c r="B34" s="1399"/>
      <c r="C34" s="1399"/>
      <c r="D34" s="1399"/>
      <c r="E34" s="1399"/>
      <c r="F34" s="160"/>
      <c r="G34" s="6"/>
      <c r="H34" s="6"/>
      <c r="I34" s="6"/>
      <c r="J34" s="7"/>
    </row>
    <row r="35" spans="1:10" s="27" customFormat="1" ht="51" customHeight="1" thickBot="1">
      <c r="A35" s="1396" t="s">
        <v>682</v>
      </c>
      <c r="B35" s="1397"/>
      <c r="C35" s="1397"/>
      <c r="D35" s="1397"/>
      <c r="E35" s="1397"/>
      <c r="F35" s="161"/>
      <c r="G35" s="8"/>
      <c r="H35" s="8"/>
      <c r="I35" s="8"/>
      <c r="J35" s="9"/>
    </row>
    <row r="36" spans="1:10" s="27" customFormat="1" ht="65.25" customHeight="1" thickBot="1">
      <c r="A36" s="1560" t="s">
        <v>1131</v>
      </c>
      <c r="B36" s="1561"/>
      <c r="C36" s="1561"/>
      <c r="D36" s="1561" t="s">
        <v>1130</v>
      </c>
      <c r="E36" s="1561"/>
      <c r="F36" s="1546" t="s">
        <v>1132</v>
      </c>
      <c r="G36" s="1547"/>
      <c r="H36" s="1547"/>
      <c r="I36" s="1547"/>
      <c r="J36" s="1548"/>
    </row>
    <row r="37" spans="1:10" s="27" customFormat="1" ht="17.25" customHeight="1" thickBot="1">
      <c r="A37" s="19"/>
      <c r="B37" s="16"/>
      <c r="C37" s="16"/>
      <c r="D37" s="16"/>
      <c r="E37" s="16"/>
      <c r="F37" s="67"/>
      <c r="G37" s="17"/>
      <c r="H37" s="17"/>
      <c r="I37" s="17"/>
      <c r="J37" s="18"/>
    </row>
    <row r="38" spans="1:10" s="27" customFormat="1" ht="39" customHeight="1" hidden="1">
      <c r="A38" s="1549" t="s">
        <v>671</v>
      </c>
      <c r="B38" s="1550"/>
      <c r="C38" s="1550"/>
      <c r="D38" s="1550"/>
      <c r="E38" s="1550"/>
      <c r="F38" s="1550"/>
      <c r="G38" s="1550"/>
      <c r="H38" s="1550"/>
      <c r="I38" s="1550"/>
      <c r="J38" s="1551"/>
    </row>
    <row r="39" spans="1:10" s="27" customFormat="1" ht="33.75" customHeight="1" hidden="1">
      <c r="A39" s="1540" t="s">
        <v>1092</v>
      </c>
      <c r="B39" s="1541"/>
      <c r="C39" s="1541"/>
      <c r="D39" s="1541"/>
      <c r="E39" s="1558" t="s">
        <v>672</v>
      </c>
      <c r="F39" s="1559"/>
      <c r="G39" s="162"/>
      <c r="H39" s="162"/>
      <c r="I39" s="113"/>
      <c r="J39" s="163"/>
    </row>
    <row r="40" spans="1:10" s="27" customFormat="1" ht="34.5" customHeight="1" hidden="1">
      <c r="A40" s="1542"/>
      <c r="B40" s="1543"/>
      <c r="C40" s="1543"/>
      <c r="D40" s="1543"/>
      <c r="E40" s="1544" t="s">
        <v>673</v>
      </c>
      <c r="F40" s="1545"/>
      <c r="G40" s="164"/>
      <c r="H40" s="164"/>
      <c r="I40" s="165"/>
      <c r="J40" s="166"/>
    </row>
    <row r="41" spans="1:10" s="27" customFormat="1" ht="41.25" customHeight="1" hidden="1">
      <c r="A41" s="1555" t="s">
        <v>1093</v>
      </c>
      <c r="B41" s="1556"/>
      <c r="C41" s="1556"/>
      <c r="D41" s="1556"/>
      <c r="E41" s="1556"/>
      <c r="F41" s="1556"/>
      <c r="G41" s="1556"/>
      <c r="H41" s="1556"/>
      <c r="I41" s="1556"/>
      <c r="J41" s="1557"/>
    </row>
    <row r="42" spans="1:10" s="27" customFormat="1" ht="40.5" customHeight="1" hidden="1">
      <c r="A42" s="1537" t="s">
        <v>301</v>
      </c>
      <c r="B42" s="1538"/>
      <c r="C42" s="1538"/>
      <c r="D42" s="1538"/>
      <c r="E42" s="1538"/>
      <c r="F42" s="1538"/>
      <c r="G42" s="1538"/>
      <c r="H42" s="1538"/>
      <c r="I42" s="1538"/>
      <c r="J42" s="1539"/>
    </row>
    <row r="43" spans="1:10" s="27" customFormat="1" ht="18.75" customHeight="1" hidden="1">
      <c r="A43" s="1552" t="s">
        <v>302</v>
      </c>
      <c r="B43" s="1553"/>
      <c r="C43" s="1553"/>
      <c r="D43" s="1553"/>
      <c r="E43" s="1553"/>
      <c r="F43" s="1553"/>
      <c r="G43" s="1553"/>
      <c r="H43" s="1553"/>
      <c r="I43" s="1553"/>
      <c r="J43" s="1554"/>
    </row>
    <row r="44" spans="1:10" s="27" customFormat="1" ht="18.75" customHeight="1" hidden="1">
      <c r="A44" s="1552" t="s">
        <v>303</v>
      </c>
      <c r="B44" s="1553"/>
      <c r="C44" s="1553"/>
      <c r="D44" s="1553"/>
      <c r="E44" s="1553"/>
      <c r="F44" s="1553"/>
      <c r="G44" s="1553"/>
      <c r="H44" s="1553"/>
      <c r="I44" s="1553"/>
      <c r="J44" s="1554"/>
    </row>
    <row r="45" spans="1:10" s="27" customFormat="1" ht="18.75" customHeight="1" hidden="1">
      <c r="A45" s="1552" t="s">
        <v>304</v>
      </c>
      <c r="B45" s="1553"/>
      <c r="C45" s="1553"/>
      <c r="D45" s="1553"/>
      <c r="E45" s="1553"/>
      <c r="F45" s="1553"/>
      <c r="G45" s="1553"/>
      <c r="H45" s="1553"/>
      <c r="I45" s="1553"/>
      <c r="J45" s="1554"/>
    </row>
    <row r="46" spans="1:10" s="27" customFormat="1" ht="19.5" customHeight="1" hidden="1">
      <c r="A46" s="1580" t="s">
        <v>675</v>
      </c>
      <c r="B46" s="1581"/>
      <c r="C46" s="1581"/>
      <c r="D46" s="1581"/>
      <c r="E46" s="1581"/>
      <c r="F46" s="1581"/>
      <c r="G46" s="1581"/>
      <c r="H46" s="1581"/>
      <c r="I46" s="1581"/>
      <c r="J46" s="1582"/>
    </row>
    <row r="47" spans="1:10" s="27" customFormat="1" ht="19.5" customHeight="1" hidden="1">
      <c r="A47" s="167"/>
      <c r="B47" s="168"/>
      <c r="C47" s="168"/>
      <c r="D47" s="168"/>
      <c r="E47" s="168"/>
      <c r="F47" s="168"/>
      <c r="G47" s="168"/>
      <c r="H47" s="168"/>
      <c r="I47" s="168"/>
      <c r="J47" s="169"/>
    </row>
    <row r="48" spans="1:10" s="27" customFormat="1" ht="47.25" customHeight="1" hidden="1">
      <c r="A48" s="1572" t="s">
        <v>674</v>
      </c>
      <c r="B48" s="1573"/>
      <c r="C48" s="1573"/>
      <c r="D48" s="170" t="s">
        <v>1094</v>
      </c>
      <c r="E48" s="170" t="s">
        <v>672</v>
      </c>
      <c r="F48" s="1576" t="s">
        <v>678</v>
      </c>
      <c r="G48" s="1576"/>
      <c r="H48" s="1576"/>
      <c r="I48" s="1583"/>
      <c r="J48" s="1584"/>
    </row>
    <row r="49" spans="1:10" s="27" customFormat="1" ht="47.25" customHeight="1" hidden="1">
      <c r="A49" s="1572"/>
      <c r="B49" s="1573"/>
      <c r="C49" s="1573"/>
      <c r="D49" s="170" t="s">
        <v>1094</v>
      </c>
      <c r="E49" s="170" t="s">
        <v>673</v>
      </c>
      <c r="F49" s="1576" t="s">
        <v>678</v>
      </c>
      <c r="G49" s="1576"/>
      <c r="H49" s="1576"/>
      <c r="I49" s="1576"/>
      <c r="J49" s="1577"/>
    </row>
    <row r="50" spans="1:10" s="27" customFormat="1" ht="47.25" customHeight="1" hidden="1">
      <c r="A50" s="1572" t="s">
        <v>674</v>
      </c>
      <c r="B50" s="1573"/>
      <c r="C50" s="1573"/>
      <c r="D50" s="170" t="s">
        <v>1094</v>
      </c>
      <c r="E50" s="170" t="s">
        <v>672</v>
      </c>
      <c r="F50" s="1576" t="s">
        <v>678</v>
      </c>
      <c r="G50" s="1576"/>
      <c r="H50" s="1576"/>
      <c r="I50" s="1576"/>
      <c r="J50" s="1577"/>
    </row>
    <row r="51" spans="1:10" s="27" customFormat="1" ht="47.25" customHeight="1" hidden="1">
      <c r="A51" s="1574"/>
      <c r="B51" s="1575"/>
      <c r="C51" s="1575"/>
      <c r="D51" s="171" t="s">
        <v>1094</v>
      </c>
      <c r="E51" s="171" t="s">
        <v>673</v>
      </c>
      <c r="F51" s="1578" t="s">
        <v>678</v>
      </c>
      <c r="G51" s="1578"/>
      <c r="H51" s="1578"/>
      <c r="I51" s="1578"/>
      <c r="J51" s="1579"/>
    </row>
    <row r="52" spans="1:10" s="27" customFormat="1" ht="120" customHeight="1" hidden="1">
      <c r="A52" s="1562" t="s">
        <v>669</v>
      </c>
      <c r="B52" s="1563"/>
      <c r="C52" s="1563"/>
      <c r="D52" s="172"/>
      <c r="E52" s="1564" t="s">
        <v>1095</v>
      </c>
      <c r="F52" s="1565"/>
      <c r="G52" s="1565"/>
      <c r="H52" s="1565"/>
      <c r="I52" s="1565"/>
      <c r="J52" s="1566"/>
    </row>
    <row r="53" spans="1:10" s="27" customFormat="1" ht="72" customHeight="1" hidden="1">
      <c r="A53" s="1567" t="s">
        <v>679</v>
      </c>
      <c r="B53" s="1568"/>
      <c r="C53" s="1569"/>
      <c r="D53" s="173"/>
      <c r="E53" s="174" t="s">
        <v>1128</v>
      </c>
      <c r="F53" s="1570"/>
      <c r="G53" s="1570"/>
      <c r="H53" s="1570"/>
      <c r="I53" s="1570"/>
      <c r="J53" s="1571"/>
    </row>
    <row r="54" spans="1:10" ht="16.5" hidden="1" thickBot="1">
      <c r="A54" s="175"/>
      <c r="B54" s="176"/>
      <c r="C54" s="176"/>
      <c r="D54" s="176"/>
      <c r="E54" s="176"/>
      <c r="F54" s="176"/>
      <c r="G54" s="177"/>
      <c r="H54" s="177"/>
      <c r="I54" s="177"/>
      <c r="J54" s="178"/>
    </row>
    <row r="55" spans="1:10" ht="16.5" hidden="1" thickBot="1">
      <c r="A55" s="175"/>
      <c r="B55" s="176"/>
      <c r="C55" s="176"/>
      <c r="D55" s="176"/>
      <c r="E55" s="176"/>
      <c r="F55" s="176"/>
      <c r="G55" s="177"/>
      <c r="H55" s="177"/>
      <c r="I55" s="177"/>
      <c r="J55" s="178"/>
    </row>
    <row r="56" spans="1:10" ht="16.5" hidden="1" thickBot="1">
      <c r="A56" s="175"/>
      <c r="B56" s="176"/>
      <c r="C56" s="176"/>
      <c r="D56" s="176"/>
      <c r="E56" s="176"/>
      <c r="F56" s="176"/>
      <c r="G56" s="177"/>
      <c r="H56" s="177"/>
      <c r="I56" s="177"/>
      <c r="J56" s="178"/>
    </row>
    <row r="57" spans="1:10" ht="16.5" hidden="1" thickBot="1">
      <c r="A57" s="175"/>
      <c r="B57" s="176"/>
      <c r="C57" s="176"/>
      <c r="D57" s="176"/>
      <c r="E57" s="176"/>
      <c r="F57" s="176"/>
      <c r="G57" s="177"/>
      <c r="H57" s="177"/>
      <c r="I57" s="177"/>
      <c r="J57" s="178"/>
    </row>
    <row r="58" spans="1:10" ht="16.5" hidden="1" thickBot="1">
      <c r="A58" s="179"/>
      <c r="B58" s="176"/>
      <c r="C58" s="176"/>
      <c r="D58" s="176"/>
      <c r="E58" s="176"/>
      <c r="F58" s="176"/>
      <c r="G58" s="177"/>
      <c r="H58" s="177"/>
      <c r="I58" s="177"/>
      <c r="J58" s="178"/>
    </row>
    <row r="59" spans="1:10" ht="16.5" hidden="1" thickBot="1">
      <c r="A59" s="175"/>
      <c r="B59" s="176"/>
      <c r="C59" s="176"/>
      <c r="D59" s="176"/>
      <c r="E59" s="176"/>
      <c r="F59" s="176"/>
      <c r="G59" s="177"/>
      <c r="H59" s="177"/>
      <c r="I59" s="177"/>
      <c r="J59" s="178"/>
    </row>
    <row r="60" spans="1:10" ht="18.75">
      <c r="A60" s="1226" t="s">
        <v>268</v>
      </c>
      <c r="B60" s="1227"/>
      <c r="C60" s="1227"/>
      <c r="D60" s="1227"/>
      <c r="E60" s="1227"/>
      <c r="F60" s="1227"/>
      <c r="G60" s="1227"/>
      <c r="H60" s="1227"/>
      <c r="I60" s="1227"/>
      <c r="J60" s="1228"/>
    </row>
    <row r="61" spans="1:10" ht="66" customHeight="1">
      <c r="A61" s="1229" t="s">
        <v>269</v>
      </c>
      <c r="B61" s="1230"/>
      <c r="C61" s="1230"/>
      <c r="D61" s="1230"/>
      <c r="E61" s="1230"/>
      <c r="F61" s="1230"/>
      <c r="G61" s="1230"/>
      <c r="H61" s="1230"/>
      <c r="I61" s="1230"/>
      <c r="J61" s="1231"/>
    </row>
    <row r="62" spans="1:10" ht="69" customHeight="1" thickBot="1">
      <c r="A62" s="1218" t="s">
        <v>97</v>
      </c>
      <c r="B62" s="1219"/>
      <c r="C62" s="1219"/>
      <c r="D62" s="1219"/>
      <c r="E62" s="1219"/>
      <c r="F62" s="1219"/>
      <c r="G62" s="1219"/>
      <c r="H62" s="1219"/>
      <c r="I62" s="1219"/>
      <c r="J62" s="1220"/>
    </row>
  </sheetData>
  <sheetProtection/>
  <mergeCells count="47">
    <mergeCell ref="A48:C49"/>
    <mergeCell ref="A44:J44"/>
    <mergeCell ref="A45:J45"/>
    <mergeCell ref="F51:J51"/>
    <mergeCell ref="A46:J46"/>
    <mergeCell ref="F48:J48"/>
    <mergeCell ref="F49:J49"/>
    <mergeCell ref="D36:E36"/>
    <mergeCell ref="A62:J62"/>
    <mergeCell ref="A52:C52"/>
    <mergeCell ref="E52:J52"/>
    <mergeCell ref="A53:C53"/>
    <mergeCell ref="F53:J53"/>
    <mergeCell ref="A60:J60"/>
    <mergeCell ref="A61:J61"/>
    <mergeCell ref="A50:C51"/>
    <mergeCell ref="F50:J50"/>
    <mergeCell ref="A43:J43"/>
    <mergeCell ref="B27:B28"/>
    <mergeCell ref="A41:J41"/>
    <mergeCell ref="A32:E32"/>
    <mergeCell ref="A33:E33"/>
    <mergeCell ref="E39:F39"/>
    <mergeCell ref="B29:B30"/>
    <mergeCell ref="A34:E34"/>
    <mergeCell ref="A35:E35"/>
    <mergeCell ref="A36:C36"/>
    <mergeCell ref="C6:D6"/>
    <mergeCell ref="F6:H6"/>
    <mergeCell ref="A10:C10"/>
    <mergeCell ref="A11:J11"/>
    <mergeCell ref="A1:J1"/>
    <mergeCell ref="C2:E2"/>
    <mergeCell ref="I2:J2"/>
    <mergeCell ref="A3:B3"/>
    <mergeCell ref="F3:G3"/>
    <mergeCell ref="A2:B2"/>
    <mergeCell ref="A4:B4"/>
    <mergeCell ref="F13:J13"/>
    <mergeCell ref="G2:H2"/>
    <mergeCell ref="A42:J42"/>
    <mergeCell ref="A39:D40"/>
    <mergeCell ref="A5:B5"/>
    <mergeCell ref="E40:F40"/>
    <mergeCell ref="F4:G4"/>
    <mergeCell ref="F36:J36"/>
    <mergeCell ref="A38:J38"/>
  </mergeCells>
  <printOptions/>
  <pageMargins left="0.7086614173228347" right="0.7086614173228347" top="0.7480314960629921" bottom="0.7480314960629921" header="0.31496062992125984" footer="0.31496062992125984"/>
  <pageSetup horizontalDpi="600" verticalDpi="600" orientation="landscape" pageOrder="overThenDown" paperSize="9" scale="55" r:id="rId2"/>
  <headerFooter>
    <oddFooter>&amp;CPagina &amp;P di &amp;N</oddFooter>
  </headerFooter>
  <drawing r:id="rId1"/>
</worksheet>
</file>

<file path=xl/worksheets/sheet21.xml><?xml version="1.0" encoding="utf-8"?>
<worksheet xmlns="http://schemas.openxmlformats.org/spreadsheetml/2006/main" xmlns:r="http://schemas.openxmlformats.org/officeDocument/2006/relationships">
  <sheetPr>
    <tabColor theme="3" tint="0.5999900102615356"/>
  </sheetPr>
  <dimension ref="A1:J36"/>
  <sheetViews>
    <sheetView zoomScale="73" zoomScaleNormal="73" zoomScalePageLayoutView="0" workbookViewId="0" topLeftCell="A37">
      <selection activeCell="A2" sqref="A2:B2"/>
    </sheetView>
  </sheetViews>
  <sheetFormatPr defaultColWidth="9.140625" defaultRowHeight="12.75"/>
  <cols>
    <col min="1" max="1" width="14.421875" style="5" customWidth="1"/>
    <col min="2" max="2" width="26.28125" style="2" customWidth="1"/>
    <col min="3" max="3" width="45.57421875" style="2" customWidth="1"/>
    <col min="4" max="4" width="15.7109375" style="2" customWidth="1"/>
    <col min="5" max="5" width="59.00390625" style="2" customWidth="1"/>
    <col min="6" max="6" width="14.421875" style="2" customWidth="1"/>
    <col min="7" max="7" width="17.421875" style="180" customWidth="1"/>
    <col min="8" max="8" width="18.00390625" style="1" customWidth="1"/>
    <col min="9" max="9" width="16.7109375" style="1" customWidth="1"/>
    <col min="10" max="10" width="14.8515625" style="1" customWidth="1"/>
    <col min="11" max="16384" width="9.140625" style="1" customWidth="1"/>
  </cols>
  <sheetData>
    <row r="1" spans="1:10" ht="81.75" customHeight="1" thickBot="1">
      <c r="A1" s="1603" t="s">
        <v>665</v>
      </c>
      <c r="B1" s="1604"/>
      <c r="C1" s="1604"/>
      <c r="D1" s="1604"/>
      <c r="E1" s="1604"/>
      <c r="F1" s="1604"/>
      <c r="G1" s="1604"/>
      <c r="H1" s="1604"/>
      <c r="I1" s="1604"/>
      <c r="J1" s="1605"/>
    </row>
    <row r="2" spans="1:10" ht="43.5" customHeight="1" thickBot="1">
      <c r="A2" s="1585" t="s">
        <v>1232</v>
      </c>
      <c r="B2" s="1586"/>
      <c r="C2" s="1606" t="s">
        <v>830</v>
      </c>
      <c r="D2" s="1608"/>
      <c r="E2" s="1608"/>
      <c r="F2" s="926"/>
      <c r="G2" s="1606" t="s">
        <v>1142</v>
      </c>
      <c r="H2" s="1607"/>
      <c r="I2" s="1608" t="s">
        <v>708</v>
      </c>
      <c r="J2" s="1607"/>
    </row>
    <row r="3" spans="1:10" ht="26.25" customHeight="1">
      <c r="A3" s="1609" t="s">
        <v>684</v>
      </c>
      <c r="B3" s="1588"/>
      <c r="C3" s="1588" t="s">
        <v>572</v>
      </c>
      <c r="D3" s="1588"/>
      <c r="E3" s="1588"/>
      <c r="F3" s="1588"/>
      <c r="G3" s="680"/>
      <c r="H3" s="681"/>
      <c r="I3" s="681"/>
      <c r="J3" s="682"/>
    </row>
    <row r="4" spans="1:10" ht="15.75">
      <c r="A4" s="1589" t="s">
        <v>685</v>
      </c>
      <c r="B4" s="1590"/>
      <c r="C4" s="1590" t="s">
        <v>693</v>
      </c>
      <c r="D4" s="1590"/>
      <c r="E4" s="1590"/>
      <c r="F4" s="1590"/>
      <c r="G4" s="683"/>
      <c r="H4" s="684"/>
      <c r="I4" s="684"/>
      <c r="J4" s="685"/>
    </row>
    <row r="5" spans="1:10" ht="15.75">
      <c r="A5" s="1610" t="s">
        <v>686</v>
      </c>
      <c r="B5" s="1611"/>
      <c r="C5" s="921" t="s">
        <v>715</v>
      </c>
      <c r="D5" s="922"/>
      <c r="E5" s="921"/>
      <c r="F5" s="922"/>
      <c r="G5" s="683"/>
      <c r="H5" s="684"/>
      <c r="I5" s="684"/>
      <c r="J5" s="685"/>
    </row>
    <row r="6" spans="1:10" ht="15.75">
      <c r="A6" s="923" t="s">
        <v>687</v>
      </c>
      <c r="B6" s="922"/>
      <c r="C6" s="921" t="s">
        <v>575</v>
      </c>
      <c r="D6" s="921"/>
      <c r="E6" s="921"/>
      <c r="F6" s="921"/>
      <c r="G6" s="683"/>
      <c r="H6" s="684"/>
      <c r="I6" s="684"/>
      <c r="J6" s="685"/>
    </row>
    <row r="7" spans="1:10" ht="15.75">
      <c r="A7" s="923" t="s">
        <v>703</v>
      </c>
      <c r="B7" s="922"/>
      <c r="C7" s="921"/>
      <c r="D7" s="922"/>
      <c r="E7" s="921"/>
      <c r="F7" s="922"/>
      <c r="G7" s="683"/>
      <c r="H7" s="684"/>
      <c r="I7" s="684"/>
      <c r="J7" s="685"/>
    </row>
    <row r="8" spans="1:10" ht="15.75">
      <c r="A8" s="923" t="s">
        <v>688</v>
      </c>
      <c r="B8" s="922"/>
      <c r="C8" s="1611" t="s">
        <v>576</v>
      </c>
      <c r="D8" s="1611"/>
      <c r="E8" s="1611"/>
      <c r="F8" s="1611"/>
      <c r="G8" s="683"/>
      <c r="H8" s="684"/>
      <c r="I8" s="684"/>
      <c r="J8" s="685"/>
    </row>
    <row r="9" spans="1:10" ht="15.75">
      <c r="A9" s="923" t="s">
        <v>298</v>
      </c>
      <c r="B9" s="922"/>
      <c r="C9" s="921"/>
      <c r="D9" s="921"/>
      <c r="E9" s="921"/>
      <c r="F9" s="922"/>
      <c r="G9" s="683"/>
      <c r="H9" s="684"/>
      <c r="I9" s="684"/>
      <c r="J9" s="685"/>
    </row>
    <row r="10" spans="1:10" ht="16.5" thickBot="1">
      <c r="A10" s="1612" t="s">
        <v>689</v>
      </c>
      <c r="B10" s="1613"/>
      <c r="C10" s="924" t="s">
        <v>573</v>
      </c>
      <c r="D10" s="925"/>
      <c r="E10" s="925"/>
      <c r="F10" s="925"/>
      <c r="G10" s="686"/>
      <c r="H10" s="687"/>
      <c r="I10" s="687"/>
      <c r="J10" s="688"/>
    </row>
    <row r="11" spans="1:10" ht="38.25" customHeight="1" thickBot="1">
      <c r="A11" s="1591" t="s">
        <v>574</v>
      </c>
      <c r="B11" s="1592"/>
      <c r="C11" s="1592"/>
      <c r="D11" s="1592"/>
      <c r="E11" s="1592"/>
      <c r="F11" s="1592"/>
      <c r="G11" s="1592"/>
      <c r="H11" s="1592"/>
      <c r="I11" s="1592"/>
      <c r="J11" s="1593"/>
    </row>
    <row r="12" spans="1:10" s="25" customFormat="1" ht="81" customHeight="1" thickBot="1">
      <c r="A12" s="913" t="s">
        <v>569</v>
      </c>
      <c r="B12" s="914" t="s">
        <v>751</v>
      </c>
      <c r="C12" s="915" t="s">
        <v>1118</v>
      </c>
      <c r="D12" s="916" t="s">
        <v>1230</v>
      </c>
      <c r="E12" s="915" t="s">
        <v>752</v>
      </c>
      <c r="F12" s="917" t="s">
        <v>110</v>
      </c>
      <c r="G12" s="918" t="s">
        <v>113</v>
      </c>
      <c r="H12" s="919" t="s">
        <v>753</v>
      </c>
      <c r="I12" s="919" t="s">
        <v>111</v>
      </c>
      <c r="J12" s="920" t="s">
        <v>112</v>
      </c>
    </row>
    <row r="13" spans="1:10" s="25" customFormat="1" ht="30" customHeight="1" thickBot="1">
      <c r="A13" s="1594"/>
      <c r="B13" s="1595"/>
      <c r="C13" s="1595"/>
      <c r="D13" s="1595"/>
      <c r="E13" s="1595"/>
      <c r="F13" s="1595"/>
      <c r="G13" s="1595"/>
      <c r="H13" s="1595"/>
      <c r="I13" s="1595"/>
      <c r="J13" s="1596"/>
    </row>
    <row r="14" spans="1:10" s="25" customFormat="1" ht="189" customHeight="1">
      <c r="A14" s="927" t="s">
        <v>130</v>
      </c>
      <c r="B14" s="928" t="s">
        <v>1125</v>
      </c>
      <c r="C14" s="929" t="s">
        <v>709</v>
      </c>
      <c r="D14" s="930" t="s">
        <v>341</v>
      </c>
      <c r="E14" s="928" t="s">
        <v>1085</v>
      </c>
      <c r="F14" s="1597" t="s">
        <v>4</v>
      </c>
      <c r="G14" s="1598"/>
      <c r="H14" s="1598"/>
      <c r="I14" s="1598"/>
      <c r="J14" s="1599"/>
    </row>
    <row r="15" spans="1:10" s="25" customFormat="1" ht="194.25" customHeight="1">
      <c r="A15" s="931">
        <v>1</v>
      </c>
      <c r="B15" s="932" t="s">
        <v>711</v>
      </c>
      <c r="C15" s="932" t="s">
        <v>712</v>
      </c>
      <c r="D15" s="933" t="s">
        <v>692</v>
      </c>
      <c r="E15" s="934" t="s">
        <v>261</v>
      </c>
      <c r="F15" s="932">
        <v>5</v>
      </c>
      <c r="G15" s="935">
        <f aca="true" t="shared" si="0" ref="G15:G27">(F15/$F$28)*100</f>
        <v>9.090909090909092</v>
      </c>
      <c r="H15" s="936"/>
      <c r="I15" s="936"/>
      <c r="J15" s="937"/>
    </row>
    <row r="16" spans="1:10" ht="117" customHeight="1">
      <c r="A16" s="938">
        <v>1</v>
      </c>
      <c r="B16" s="939" t="s">
        <v>1203</v>
      </c>
      <c r="C16" s="940" t="s">
        <v>1205</v>
      </c>
      <c r="D16" s="941" t="s">
        <v>341</v>
      </c>
      <c r="E16" s="942" t="s">
        <v>1202</v>
      </c>
      <c r="F16" s="943">
        <v>5</v>
      </c>
      <c r="G16" s="935">
        <f t="shared" si="0"/>
        <v>9.090909090909092</v>
      </c>
      <c r="H16" s="943"/>
      <c r="I16" s="944"/>
      <c r="J16" s="945"/>
    </row>
    <row r="17" spans="1:10" ht="159" customHeight="1">
      <c r="A17" s="938">
        <v>2</v>
      </c>
      <c r="B17" s="939" t="s">
        <v>1206</v>
      </c>
      <c r="C17" s="940" t="s">
        <v>1207</v>
      </c>
      <c r="D17" s="941" t="s">
        <v>341</v>
      </c>
      <c r="E17" s="940" t="s">
        <v>1204</v>
      </c>
      <c r="F17" s="943">
        <v>5</v>
      </c>
      <c r="G17" s="935">
        <f t="shared" si="0"/>
        <v>9.090909090909092</v>
      </c>
      <c r="H17" s="943"/>
      <c r="I17" s="944"/>
      <c r="J17" s="945"/>
    </row>
    <row r="18" spans="1:10" ht="250.5" customHeight="1">
      <c r="A18" s="938">
        <v>3</v>
      </c>
      <c r="B18" s="946" t="s">
        <v>570</v>
      </c>
      <c r="C18" s="940" t="s">
        <v>374</v>
      </c>
      <c r="D18" s="947" t="s">
        <v>348</v>
      </c>
      <c r="E18" s="948" t="s">
        <v>1208</v>
      </c>
      <c r="F18" s="943">
        <v>5</v>
      </c>
      <c r="G18" s="935">
        <f t="shared" si="0"/>
        <v>9.090909090909092</v>
      </c>
      <c r="H18" s="943"/>
      <c r="I18" s="944"/>
      <c r="J18" s="949"/>
    </row>
    <row r="19" spans="1:10" ht="110.25">
      <c r="A19" s="938">
        <v>4</v>
      </c>
      <c r="B19" s="950" t="s">
        <v>1184</v>
      </c>
      <c r="C19" s="951" t="s">
        <v>1185</v>
      </c>
      <c r="D19" s="933" t="s">
        <v>700</v>
      </c>
      <c r="E19" s="932" t="s">
        <v>1186</v>
      </c>
      <c r="F19" s="943">
        <v>3</v>
      </c>
      <c r="G19" s="935">
        <f t="shared" si="0"/>
        <v>5.454545454545454</v>
      </c>
      <c r="H19" s="943"/>
      <c r="I19" s="944"/>
      <c r="J19" s="949"/>
    </row>
    <row r="20" spans="1:10" ht="90.75" customHeight="1">
      <c r="A20" s="938">
        <v>5</v>
      </c>
      <c r="B20" s="1623" t="s">
        <v>540</v>
      </c>
      <c r="C20" s="951" t="s">
        <v>825</v>
      </c>
      <c r="D20" s="941" t="s">
        <v>700</v>
      </c>
      <c r="E20" s="932" t="s">
        <v>824</v>
      </c>
      <c r="F20" s="943">
        <v>3</v>
      </c>
      <c r="G20" s="935">
        <f t="shared" si="0"/>
        <v>5.454545454545454</v>
      </c>
      <c r="H20" s="952"/>
      <c r="I20" s="944"/>
      <c r="J20" s="949"/>
    </row>
    <row r="21" spans="1:10" ht="53.25" customHeight="1">
      <c r="A21" s="938">
        <v>6</v>
      </c>
      <c r="B21" s="1624"/>
      <c r="C21" s="940" t="s">
        <v>571</v>
      </c>
      <c r="D21" s="953">
        <v>553213</v>
      </c>
      <c r="E21" s="954" t="s">
        <v>541</v>
      </c>
      <c r="F21" s="943">
        <v>3</v>
      </c>
      <c r="G21" s="935">
        <f t="shared" si="0"/>
        <v>5.454545454545454</v>
      </c>
      <c r="H21" s="952"/>
      <c r="I21" s="944"/>
      <c r="J21" s="949"/>
    </row>
    <row r="22" spans="1:10" ht="64.5" customHeight="1">
      <c r="A22" s="955">
        <v>7</v>
      </c>
      <c r="B22" s="1625"/>
      <c r="C22" s="956" t="s">
        <v>823</v>
      </c>
      <c r="D22" s="957" t="s">
        <v>700</v>
      </c>
      <c r="E22" s="932" t="s">
        <v>1231</v>
      </c>
      <c r="F22" s="943">
        <v>3</v>
      </c>
      <c r="G22" s="935">
        <f t="shared" si="0"/>
        <v>5.454545454545454</v>
      </c>
      <c r="H22" s="952"/>
      <c r="I22" s="944"/>
      <c r="J22" s="949"/>
    </row>
    <row r="23" spans="1:10" ht="126" customHeight="1">
      <c r="A23" s="958">
        <v>8</v>
      </c>
      <c r="B23" s="939" t="s">
        <v>538</v>
      </c>
      <c r="C23" s="940" t="s">
        <v>1210</v>
      </c>
      <c r="D23" s="941" t="s">
        <v>341</v>
      </c>
      <c r="E23" s="954" t="s">
        <v>537</v>
      </c>
      <c r="F23" s="943">
        <v>5</v>
      </c>
      <c r="G23" s="935">
        <f t="shared" si="0"/>
        <v>9.090909090909092</v>
      </c>
      <c r="H23" s="959"/>
      <c r="I23" s="960"/>
      <c r="J23" s="961"/>
    </row>
    <row r="24" spans="1:10" ht="88.5" customHeight="1">
      <c r="A24" s="955">
        <v>9</v>
      </c>
      <c r="B24" s="962" t="s">
        <v>1209</v>
      </c>
      <c r="C24" s="940" t="s">
        <v>590</v>
      </c>
      <c r="D24" s="963" t="s">
        <v>542</v>
      </c>
      <c r="E24" s="964" t="s">
        <v>539</v>
      </c>
      <c r="F24" s="959">
        <v>5</v>
      </c>
      <c r="G24" s="965">
        <f t="shared" si="0"/>
        <v>9.090909090909092</v>
      </c>
      <c r="H24" s="959"/>
      <c r="I24" s="959"/>
      <c r="J24" s="966"/>
    </row>
    <row r="25" spans="1:10" ht="161.25" customHeight="1">
      <c r="A25" s="955">
        <v>10</v>
      </c>
      <c r="B25" s="1587" t="s">
        <v>262</v>
      </c>
      <c r="C25" s="967" t="s">
        <v>263</v>
      </c>
      <c r="D25" s="968" t="s">
        <v>264</v>
      </c>
      <c r="E25" s="969" t="s">
        <v>265</v>
      </c>
      <c r="F25" s="943">
        <v>3</v>
      </c>
      <c r="G25" s="965">
        <f t="shared" si="0"/>
        <v>5.454545454545454</v>
      </c>
      <c r="H25" s="959"/>
      <c r="I25" s="959"/>
      <c r="J25" s="966"/>
    </row>
    <row r="26" spans="1:10" ht="117.75" customHeight="1">
      <c r="A26" s="955">
        <v>11</v>
      </c>
      <c r="B26" s="1587"/>
      <c r="C26" s="967" t="s">
        <v>741</v>
      </c>
      <c r="D26" s="968" t="s">
        <v>264</v>
      </c>
      <c r="E26" s="969" t="s">
        <v>742</v>
      </c>
      <c r="F26" s="943">
        <v>5</v>
      </c>
      <c r="G26" s="965">
        <f t="shared" si="0"/>
        <v>9.090909090909092</v>
      </c>
      <c r="H26" s="959"/>
      <c r="I26" s="959"/>
      <c r="J26" s="966"/>
    </row>
    <row r="27" spans="1:10" ht="52.5" customHeight="1">
      <c r="A27" s="955">
        <v>12</v>
      </c>
      <c r="B27" s="932" t="s">
        <v>743</v>
      </c>
      <c r="C27" s="970" t="s">
        <v>744</v>
      </c>
      <c r="D27" s="971" t="s">
        <v>264</v>
      </c>
      <c r="E27" s="972" t="s">
        <v>745</v>
      </c>
      <c r="F27" s="973">
        <v>5</v>
      </c>
      <c r="G27" s="965">
        <f t="shared" si="0"/>
        <v>9.090909090909092</v>
      </c>
      <c r="H27" s="959"/>
      <c r="I27" s="959"/>
      <c r="J27" s="966"/>
    </row>
    <row r="28" spans="1:10" s="27" customFormat="1" ht="30" customHeight="1">
      <c r="A28" s="1632" t="s">
        <v>668</v>
      </c>
      <c r="B28" s="1633"/>
      <c r="C28" s="1633"/>
      <c r="D28" s="1633"/>
      <c r="E28" s="1633"/>
      <c r="F28" s="974">
        <f>SUM(F15:F27)</f>
        <v>55</v>
      </c>
      <c r="G28" s="975"/>
      <c r="H28" s="689"/>
      <c r="I28" s="690"/>
      <c r="J28" s="691"/>
    </row>
    <row r="29" spans="1:10" s="27" customFormat="1" ht="33" customHeight="1">
      <c r="A29" s="1632" t="s">
        <v>667</v>
      </c>
      <c r="B29" s="1633"/>
      <c r="C29" s="1633"/>
      <c r="D29" s="1633"/>
      <c r="E29" s="1633"/>
      <c r="F29" s="976"/>
      <c r="G29" s="975">
        <f>SUM(G15:G28)</f>
        <v>100</v>
      </c>
      <c r="H29" s="692"/>
      <c r="I29" s="693"/>
      <c r="J29" s="694"/>
    </row>
    <row r="30" spans="1:10" s="27" customFormat="1" ht="43.5" customHeight="1" thickBot="1">
      <c r="A30" s="1600" t="s">
        <v>1129</v>
      </c>
      <c r="B30" s="1601"/>
      <c r="C30" s="1601"/>
      <c r="D30" s="1601"/>
      <c r="E30" s="1601"/>
      <c r="F30" s="1601"/>
      <c r="G30" s="1601"/>
      <c r="H30" s="1601"/>
      <c r="I30" s="1601"/>
      <c r="J30" s="1602"/>
    </row>
    <row r="31" spans="1:10" s="27" customFormat="1" ht="36.75" customHeight="1" thickBot="1">
      <c r="A31" s="1626" t="s">
        <v>1134</v>
      </c>
      <c r="B31" s="1627"/>
      <c r="C31" s="1627"/>
      <c r="D31" s="1627"/>
      <c r="E31" s="1627"/>
      <c r="F31" s="1627"/>
      <c r="G31" s="1627"/>
      <c r="H31" s="1627"/>
      <c r="I31" s="1627"/>
      <c r="J31" s="1628"/>
    </row>
    <row r="32" spans="1:10" s="27" customFormat="1" ht="66" customHeight="1" thickBot="1">
      <c r="A32" s="1629" t="s">
        <v>1131</v>
      </c>
      <c r="B32" s="1630"/>
      <c r="C32" s="1629" t="s">
        <v>681</v>
      </c>
      <c r="D32" s="1631"/>
      <c r="E32" s="1629" t="s">
        <v>198</v>
      </c>
      <c r="F32" s="1630"/>
      <c r="G32" s="1630"/>
      <c r="H32" s="1630"/>
      <c r="I32" s="1630"/>
      <c r="J32" s="1631"/>
    </row>
    <row r="33" spans="1:10" s="27" customFormat="1" ht="39.75" customHeight="1">
      <c r="A33" s="1617" t="s">
        <v>268</v>
      </c>
      <c r="B33" s="1618"/>
      <c r="C33" s="1618"/>
      <c r="D33" s="1618"/>
      <c r="E33" s="1618"/>
      <c r="F33" s="1618"/>
      <c r="G33" s="1618"/>
      <c r="H33" s="1618"/>
      <c r="I33" s="1618"/>
      <c r="J33" s="1619"/>
    </row>
    <row r="34" spans="1:10" s="27" customFormat="1" ht="56.25" customHeight="1">
      <c r="A34" s="1620" t="s">
        <v>269</v>
      </c>
      <c r="B34" s="1621"/>
      <c r="C34" s="1621"/>
      <c r="D34" s="1621"/>
      <c r="E34" s="1621"/>
      <c r="F34" s="1621"/>
      <c r="G34" s="1621"/>
      <c r="H34" s="1621"/>
      <c r="I34" s="1621"/>
      <c r="J34" s="1622"/>
    </row>
    <row r="35" spans="1:10" s="27" customFormat="1" ht="53.25" customHeight="1" thickBot="1">
      <c r="A35" s="1614" t="s">
        <v>97</v>
      </c>
      <c r="B35" s="1615"/>
      <c r="C35" s="1615"/>
      <c r="D35" s="1615"/>
      <c r="E35" s="1615"/>
      <c r="F35" s="1615"/>
      <c r="G35" s="1615"/>
      <c r="H35" s="1615"/>
      <c r="I35" s="1615"/>
      <c r="J35" s="1616"/>
    </row>
    <row r="36" ht="15.75">
      <c r="A36" s="4"/>
    </row>
  </sheetData>
  <sheetProtection/>
  <mergeCells count="30">
    <mergeCell ref="A35:J35"/>
    <mergeCell ref="A33:J33"/>
    <mergeCell ref="A34:J34"/>
    <mergeCell ref="B20:B22"/>
    <mergeCell ref="A31:J31"/>
    <mergeCell ref="A32:B32"/>
    <mergeCell ref="C32:D32"/>
    <mergeCell ref="E32:J32"/>
    <mergeCell ref="A28:E28"/>
    <mergeCell ref="A29:E29"/>
    <mergeCell ref="A30:J30"/>
    <mergeCell ref="A1:J1"/>
    <mergeCell ref="G2:H2"/>
    <mergeCell ref="I2:J2"/>
    <mergeCell ref="A3:B3"/>
    <mergeCell ref="A5:B5"/>
    <mergeCell ref="A10:B10"/>
    <mergeCell ref="C8:D8"/>
    <mergeCell ref="E8:F8"/>
    <mergeCell ref="C2:E2"/>
    <mergeCell ref="A2:B2"/>
    <mergeCell ref="B25:B26"/>
    <mergeCell ref="C3:D3"/>
    <mergeCell ref="E3:F3"/>
    <mergeCell ref="A4:B4"/>
    <mergeCell ref="C4:D4"/>
    <mergeCell ref="E4:F4"/>
    <mergeCell ref="A11:J11"/>
    <mergeCell ref="A13:J13"/>
    <mergeCell ref="F14:J14"/>
  </mergeCells>
  <printOptions/>
  <pageMargins left="0.7086614173228347" right="0.7086614173228347" top="0.7480314960629921" bottom="0.7480314960629921" header="0.31496062992125984" footer="0.31496062992125984"/>
  <pageSetup horizontalDpi="600" verticalDpi="600" orientation="landscape" pageOrder="overThenDown" paperSize="9" scale="55" r:id="rId2"/>
  <headerFooter>
    <oddFooter>&amp;CPagina &amp;P di &amp;N</oddFooter>
  </headerFooter>
  <drawing r:id="rId1"/>
</worksheet>
</file>

<file path=xl/worksheets/sheet22.xml><?xml version="1.0" encoding="utf-8"?>
<worksheet xmlns="http://schemas.openxmlformats.org/spreadsheetml/2006/main" xmlns:r="http://schemas.openxmlformats.org/officeDocument/2006/relationships">
  <sheetPr>
    <tabColor theme="3" tint="0.5999900102615356"/>
  </sheetPr>
  <dimension ref="A1:J64"/>
  <sheetViews>
    <sheetView zoomScale="50" zoomScaleNormal="50" zoomScalePageLayoutView="0" workbookViewId="0" topLeftCell="A37">
      <selection activeCell="E13" sqref="E13"/>
    </sheetView>
  </sheetViews>
  <sheetFormatPr defaultColWidth="9.140625" defaultRowHeight="12.75"/>
  <cols>
    <col min="1" max="1" width="25.28125" style="483" customWidth="1"/>
    <col min="2" max="2" width="32.00390625" style="392" customWidth="1"/>
    <col min="3" max="3" width="43.8515625" style="392" customWidth="1"/>
    <col min="4" max="4" width="18.00390625" style="392" customWidth="1"/>
    <col min="5" max="5" width="68.7109375" style="392" customWidth="1"/>
    <col min="6" max="6" width="16.28125" style="392" customWidth="1"/>
    <col min="7" max="7" width="16.8515625" style="387" customWidth="1"/>
    <col min="8" max="8" width="18.00390625" style="387" customWidth="1"/>
    <col min="9" max="9" width="17.00390625" style="387" customWidth="1"/>
    <col min="10" max="10" width="19.7109375" style="387" customWidth="1"/>
    <col min="11" max="16384" width="9.140625" style="387" customWidth="1"/>
  </cols>
  <sheetData>
    <row r="1" spans="1:10" ht="83.25" customHeight="1" thickBot="1">
      <c r="A1" s="1268" t="s">
        <v>665</v>
      </c>
      <c r="B1" s="1269"/>
      <c r="C1" s="1269"/>
      <c r="D1" s="1269"/>
      <c r="E1" s="1269"/>
      <c r="F1" s="1269"/>
      <c r="G1" s="1269"/>
      <c r="H1" s="1269"/>
      <c r="I1" s="1269"/>
      <c r="J1" s="1270"/>
    </row>
    <row r="2" spans="1:10" ht="54" customHeight="1" thickBot="1">
      <c r="A2" s="1060" t="s">
        <v>1233</v>
      </c>
      <c r="B2" s="1272"/>
      <c r="C2" s="1271" t="s">
        <v>830</v>
      </c>
      <c r="D2" s="1177"/>
      <c r="E2" s="1177"/>
      <c r="F2" s="1178"/>
      <c r="G2" s="1271" t="s">
        <v>1142</v>
      </c>
      <c r="H2" s="1177"/>
      <c r="I2" s="1271" t="s">
        <v>708</v>
      </c>
      <c r="J2" s="1178"/>
    </row>
    <row r="3" spans="1:10" ht="17.25" customHeight="1">
      <c r="A3" s="1266" t="s">
        <v>343</v>
      </c>
      <c r="B3" s="1267"/>
      <c r="C3" s="1267" t="s">
        <v>320</v>
      </c>
      <c r="D3" s="1267"/>
      <c r="E3" s="393"/>
      <c r="F3" s="393"/>
      <c r="G3" s="393"/>
      <c r="H3" s="393"/>
      <c r="I3" s="393"/>
      <c r="J3" s="394"/>
    </row>
    <row r="4" spans="1:10" ht="36" customHeight="1">
      <c r="A4" s="1261" t="s">
        <v>685</v>
      </c>
      <c r="B4" s="1262"/>
      <c r="C4" s="1262" t="s">
        <v>693</v>
      </c>
      <c r="D4" s="1262"/>
      <c r="E4" s="393"/>
      <c r="F4" s="393"/>
      <c r="G4" s="393"/>
      <c r="H4" s="393"/>
      <c r="I4" s="393"/>
      <c r="J4" s="394"/>
    </row>
    <row r="5" spans="1:10" ht="30" customHeight="1">
      <c r="A5" s="1264" t="s">
        <v>686</v>
      </c>
      <c r="B5" s="1263"/>
      <c r="C5" s="1263" t="s">
        <v>321</v>
      </c>
      <c r="D5" s="1263"/>
      <c r="E5" s="396"/>
      <c r="F5" s="396"/>
      <c r="G5" s="397"/>
      <c r="H5" s="397"/>
      <c r="I5" s="397"/>
      <c r="J5" s="398"/>
    </row>
    <row r="6" spans="1:10" ht="30" customHeight="1">
      <c r="A6" s="1264" t="s">
        <v>687</v>
      </c>
      <c r="B6" s="1263"/>
      <c r="C6" s="400" t="s">
        <v>322</v>
      </c>
      <c r="D6" s="396"/>
      <c r="E6" s="396"/>
      <c r="F6" s="396"/>
      <c r="G6" s="400"/>
      <c r="H6" s="400"/>
      <c r="I6" s="400"/>
      <c r="J6" s="401"/>
    </row>
    <row r="7" spans="1:10" ht="27.75" customHeight="1">
      <c r="A7" s="399" t="s">
        <v>351</v>
      </c>
      <c r="B7" s="396"/>
      <c r="C7" s="400"/>
      <c r="D7" s="396"/>
      <c r="E7" s="396"/>
      <c r="F7" s="396"/>
      <c r="G7" s="400"/>
      <c r="H7" s="400"/>
      <c r="I7" s="400"/>
      <c r="J7" s="401"/>
    </row>
    <row r="8" spans="1:10" ht="30" customHeight="1">
      <c r="A8" s="1264" t="s">
        <v>704</v>
      </c>
      <c r="B8" s="1263"/>
      <c r="C8" s="400" t="s">
        <v>1113</v>
      </c>
      <c r="D8" s="396"/>
      <c r="E8" s="396"/>
      <c r="F8" s="396"/>
      <c r="G8" s="400"/>
      <c r="H8" s="400"/>
      <c r="I8" s="400"/>
      <c r="J8" s="401"/>
    </row>
    <row r="9" spans="1:10" ht="30.75" customHeight="1">
      <c r="A9" s="1264" t="s">
        <v>1141</v>
      </c>
      <c r="B9" s="1263"/>
      <c r="C9" s="1263" t="s">
        <v>1018</v>
      </c>
      <c r="D9" s="1263"/>
      <c r="E9" s="396"/>
      <c r="F9" s="396"/>
      <c r="G9" s="400"/>
      <c r="H9" s="400"/>
      <c r="I9" s="400"/>
      <c r="J9" s="401"/>
    </row>
    <row r="10" spans="1:10" ht="39" customHeight="1" thickBot="1">
      <c r="A10" s="1264" t="s">
        <v>323</v>
      </c>
      <c r="B10" s="1263"/>
      <c r="C10" s="1263"/>
      <c r="D10" s="396"/>
      <c r="E10" s="396"/>
      <c r="F10" s="396"/>
      <c r="G10" s="400"/>
      <c r="H10" s="400"/>
      <c r="I10" s="400"/>
      <c r="J10" s="401"/>
    </row>
    <row r="11" spans="1:10" ht="52.5" customHeight="1" thickBot="1">
      <c r="A11" s="1255" t="s">
        <v>324</v>
      </c>
      <c r="B11" s="1256"/>
      <c r="C11" s="1256"/>
      <c r="D11" s="1256"/>
      <c r="E11" s="1256"/>
      <c r="F11" s="1256"/>
      <c r="G11" s="1256"/>
      <c r="H11" s="1256"/>
      <c r="I11" s="1256"/>
      <c r="J11" s="1257"/>
    </row>
    <row r="12" spans="1:10" s="388" customFormat="1" ht="164.25" customHeight="1">
      <c r="A12" s="885" t="s">
        <v>569</v>
      </c>
      <c r="B12" s="886" t="s">
        <v>751</v>
      </c>
      <c r="C12" s="828" t="s">
        <v>1118</v>
      </c>
      <c r="D12" s="830" t="s">
        <v>543</v>
      </c>
      <c r="E12" s="828" t="s">
        <v>752</v>
      </c>
      <c r="F12" s="887" t="s">
        <v>110</v>
      </c>
      <c r="G12" s="888" t="s">
        <v>113</v>
      </c>
      <c r="H12" s="889" t="s">
        <v>753</v>
      </c>
      <c r="I12" s="889" t="s">
        <v>111</v>
      </c>
      <c r="J12" s="890" t="s">
        <v>112</v>
      </c>
    </row>
    <row r="13" spans="1:10" s="388" customFormat="1" ht="258" customHeight="1">
      <c r="A13" s="587" t="s">
        <v>130</v>
      </c>
      <c r="B13" s="224" t="s">
        <v>1125</v>
      </c>
      <c r="C13" s="235" t="s">
        <v>709</v>
      </c>
      <c r="D13" s="225" t="s">
        <v>341</v>
      </c>
      <c r="E13" s="224" t="s">
        <v>1085</v>
      </c>
      <c r="F13" s="1190" t="s">
        <v>997</v>
      </c>
      <c r="G13" s="1190"/>
      <c r="H13" s="1190"/>
      <c r="I13" s="1190"/>
      <c r="J13" s="1190"/>
    </row>
    <row r="14" spans="1:10" s="388" customFormat="1" ht="235.5" customHeight="1">
      <c r="A14" s="224">
        <v>1</v>
      </c>
      <c r="B14" s="402" t="s">
        <v>711</v>
      </c>
      <c r="C14" s="402" t="s">
        <v>712</v>
      </c>
      <c r="D14" s="225" t="s">
        <v>692</v>
      </c>
      <c r="E14" s="402" t="s">
        <v>261</v>
      </c>
      <c r="F14" s="402">
        <v>5</v>
      </c>
      <c r="G14" s="322">
        <f aca="true" t="shared" si="0" ref="G14:G22">(F14/$F$23)*100</f>
        <v>12.82051282051282</v>
      </c>
      <c r="H14" s="235"/>
      <c r="I14" s="235"/>
      <c r="J14" s="235"/>
    </row>
    <row r="15" spans="1:10" ht="157.5" customHeight="1">
      <c r="A15" s="224">
        <v>2</v>
      </c>
      <c r="B15" s="1437" t="s">
        <v>124</v>
      </c>
      <c r="C15" s="224" t="s">
        <v>52</v>
      </c>
      <c r="D15" s="225" t="s">
        <v>692</v>
      </c>
      <c r="E15" s="224" t="s">
        <v>637</v>
      </c>
      <c r="F15" s="321">
        <v>5</v>
      </c>
      <c r="G15" s="322">
        <f t="shared" si="0"/>
        <v>12.82051282051282</v>
      </c>
      <c r="H15" s="224"/>
      <c r="I15" s="321"/>
      <c r="J15" s="383"/>
    </row>
    <row r="16" spans="1:10" ht="74.25" customHeight="1">
      <c r="A16" s="224">
        <v>3</v>
      </c>
      <c r="B16" s="1437"/>
      <c r="C16" s="224" t="s">
        <v>1157</v>
      </c>
      <c r="D16" s="320">
        <v>3216</v>
      </c>
      <c r="E16" s="224" t="s">
        <v>1158</v>
      </c>
      <c r="F16" s="321">
        <v>3</v>
      </c>
      <c r="G16" s="322">
        <f t="shared" si="0"/>
        <v>7.6923076923076925</v>
      </c>
      <c r="H16" s="224"/>
      <c r="I16" s="321"/>
      <c r="J16" s="383"/>
    </row>
    <row r="17" spans="1:10" ht="161.25" customHeight="1">
      <c r="A17" s="224">
        <v>4</v>
      </c>
      <c r="B17" s="224" t="s">
        <v>999</v>
      </c>
      <c r="C17" s="224" t="s">
        <v>998</v>
      </c>
      <c r="D17" s="225" t="s">
        <v>692</v>
      </c>
      <c r="E17" s="110" t="s">
        <v>1156</v>
      </c>
      <c r="F17" s="321">
        <v>5</v>
      </c>
      <c r="G17" s="322">
        <f t="shared" si="0"/>
        <v>12.82051282051282</v>
      </c>
      <c r="H17" s="383"/>
      <c r="I17" s="383"/>
      <c r="J17" s="383"/>
    </row>
    <row r="18" spans="1:10" ht="150" customHeight="1">
      <c r="A18" s="224">
        <v>5</v>
      </c>
      <c r="B18" s="1437" t="s">
        <v>1136</v>
      </c>
      <c r="C18" s="224" t="s">
        <v>994</v>
      </c>
      <c r="D18" s="409">
        <v>147132</v>
      </c>
      <c r="E18" s="224" t="s">
        <v>1159</v>
      </c>
      <c r="F18" s="321">
        <v>5</v>
      </c>
      <c r="G18" s="322">
        <f t="shared" si="0"/>
        <v>12.82051282051282</v>
      </c>
      <c r="H18" s="321"/>
      <c r="I18" s="321"/>
      <c r="J18" s="321"/>
    </row>
    <row r="19" spans="1:10" ht="159.75" customHeight="1">
      <c r="A19" s="224">
        <v>6</v>
      </c>
      <c r="B19" s="1437"/>
      <c r="C19" s="224" t="s">
        <v>45</v>
      </c>
      <c r="D19" s="224" t="s">
        <v>1160</v>
      </c>
      <c r="E19" s="224" t="s">
        <v>68</v>
      </c>
      <c r="F19" s="321">
        <v>3</v>
      </c>
      <c r="G19" s="322">
        <f t="shared" si="0"/>
        <v>7.6923076923076925</v>
      </c>
      <c r="H19" s="321"/>
      <c r="I19" s="321"/>
      <c r="J19" s="383"/>
    </row>
    <row r="20" spans="1:10" ht="303.75" customHeight="1">
      <c r="A20" s="224">
        <v>7</v>
      </c>
      <c r="B20" s="1146" t="s">
        <v>262</v>
      </c>
      <c r="C20" s="294" t="s">
        <v>263</v>
      </c>
      <c r="D20" s="380" t="s">
        <v>264</v>
      </c>
      <c r="E20" s="296" t="s">
        <v>265</v>
      </c>
      <c r="F20" s="88">
        <v>3</v>
      </c>
      <c r="G20" s="322">
        <f t="shared" si="0"/>
        <v>7.6923076923076925</v>
      </c>
      <c r="H20" s="321"/>
      <c r="I20" s="321"/>
      <c r="J20" s="383"/>
    </row>
    <row r="21" spans="1:10" ht="188.25" customHeight="1">
      <c r="A21" s="224">
        <v>8</v>
      </c>
      <c r="B21" s="1146"/>
      <c r="C21" s="294" t="s">
        <v>741</v>
      </c>
      <c r="D21" s="295" t="s">
        <v>264</v>
      </c>
      <c r="E21" s="296" t="s">
        <v>742</v>
      </c>
      <c r="F21" s="97">
        <v>5</v>
      </c>
      <c r="G21" s="322">
        <f t="shared" si="0"/>
        <v>12.82051282051282</v>
      </c>
      <c r="H21" s="321"/>
      <c r="I21" s="321"/>
      <c r="J21" s="383"/>
    </row>
    <row r="22" spans="1:10" ht="93.75" customHeight="1">
      <c r="A22" s="224">
        <v>9</v>
      </c>
      <c r="B22" s="56" t="s">
        <v>743</v>
      </c>
      <c r="C22" s="294" t="s">
        <v>744</v>
      </c>
      <c r="D22" s="295" t="s">
        <v>264</v>
      </c>
      <c r="E22" s="296" t="s">
        <v>745</v>
      </c>
      <c r="F22" s="293">
        <v>5</v>
      </c>
      <c r="G22" s="322">
        <f t="shared" si="0"/>
        <v>12.82051282051282</v>
      </c>
      <c r="H22" s="321"/>
      <c r="I22" s="321"/>
      <c r="J22" s="383"/>
    </row>
    <row r="23" spans="1:10" s="389" customFormat="1" ht="36" customHeight="1">
      <c r="A23" s="1635" t="s">
        <v>668</v>
      </c>
      <c r="B23" s="1635"/>
      <c r="C23" s="1635"/>
      <c r="D23" s="1635"/>
      <c r="E23" s="1635"/>
      <c r="F23" s="977">
        <f>SUM(F14:F22)</f>
        <v>39</v>
      </c>
      <c r="G23" s="978"/>
      <c r="H23" s="464"/>
      <c r="I23" s="464"/>
      <c r="J23" s="464"/>
    </row>
    <row r="24" spans="1:10" s="389" customFormat="1" ht="45.75" customHeight="1">
      <c r="A24" s="1635" t="s">
        <v>667</v>
      </c>
      <c r="B24" s="1635"/>
      <c r="C24" s="1635"/>
      <c r="D24" s="1635"/>
      <c r="E24" s="1635"/>
      <c r="F24" s="977"/>
      <c r="G24" s="979">
        <f>SUM(G14:G23)</f>
        <v>99.99999999999999</v>
      </c>
      <c r="H24" s="321"/>
      <c r="I24" s="465"/>
      <c r="J24" s="570"/>
    </row>
    <row r="25" spans="1:10" s="390" customFormat="1" ht="41.25" customHeight="1">
      <c r="A25" s="1428" t="s">
        <v>1129</v>
      </c>
      <c r="B25" s="1429"/>
      <c r="C25" s="1429"/>
      <c r="D25" s="1429"/>
      <c r="E25" s="1429"/>
      <c r="F25" s="1429"/>
      <c r="G25" s="1429"/>
      <c r="H25" s="1429"/>
      <c r="I25" s="1429"/>
      <c r="J25" s="1430"/>
    </row>
    <row r="26" spans="1:10" s="390" customFormat="1" ht="34.5" customHeight="1" thickBot="1">
      <c r="A26" s="1636" t="s">
        <v>1134</v>
      </c>
      <c r="B26" s="1637"/>
      <c r="C26" s="1637"/>
      <c r="D26" s="1637"/>
      <c r="E26" s="1637"/>
      <c r="F26" s="1637"/>
      <c r="G26" s="1637"/>
      <c r="H26" s="1637"/>
      <c r="I26" s="1637"/>
      <c r="J26" s="1638"/>
    </row>
    <row r="27" spans="1:10" s="390" customFormat="1" ht="54" customHeight="1" thickBot="1">
      <c r="A27" s="1639" t="s">
        <v>1131</v>
      </c>
      <c r="B27" s="1634"/>
      <c r="C27" s="1634"/>
      <c r="D27" s="1634" t="s">
        <v>1114</v>
      </c>
      <c r="E27" s="1634"/>
      <c r="F27" s="1414" t="s">
        <v>198</v>
      </c>
      <c r="G27" s="1416"/>
      <c r="H27" s="1416"/>
      <c r="I27" s="1416"/>
      <c r="J27" s="1415"/>
    </row>
    <row r="28" spans="1:10" s="390" customFormat="1" ht="48.75" customHeight="1">
      <c r="A28" s="1226" t="s">
        <v>268</v>
      </c>
      <c r="B28" s="1227"/>
      <c r="C28" s="1227"/>
      <c r="D28" s="1227"/>
      <c r="E28" s="1227"/>
      <c r="F28" s="1227"/>
      <c r="G28" s="1227"/>
      <c r="H28" s="1227"/>
      <c r="I28" s="1227"/>
      <c r="J28" s="1228"/>
    </row>
    <row r="29" spans="1:10" s="390" customFormat="1" ht="87.75" customHeight="1">
      <c r="A29" s="1229" t="s">
        <v>269</v>
      </c>
      <c r="B29" s="1230"/>
      <c r="C29" s="1230"/>
      <c r="D29" s="1230"/>
      <c r="E29" s="1230"/>
      <c r="F29" s="1230"/>
      <c r="G29" s="1230"/>
      <c r="H29" s="1230"/>
      <c r="I29" s="1230"/>
      <c r="J29" s="1231"/>
    </row>
    <row r="30" spans="1:10" s="390" customFormat="1" ht="76.5" customHeight="1" thickBot="1">
      <c r="A30" s="1218" t="s">
        <v>97</v>
      </c>
      <c r="B30" s="1219"/>
      <c r="C30" s="1219"/>
      <c r="D30" s="1219"/>
      <c r="E30" s="1219"/>
      <c r="F30" s="1219"/>
      <c r="G30" s="1219"/>
      <c r="H30" s="1219"/>
      <c r="I30" s="1219"/>
      <c r="J30" s="1220"/>
    </row>
    <row r="34" spans="1:6" ht="18.75">
      <c r="A34" s="387"/>
      <c r="B34" s="387"/>
      <c r="C34" s="387"/>
      <c r="D34" s="387"/>
      <c r="E34" s="387"/>
      <c r="F34" s="387"/>
    </row>
    <row r="35" spans="1:6" ht="18.75">
      <c r="A35" s="387"/>
      <c r="B35" s="387"/>
      <c r="C35" s="387"/>
      <c r="D35" s="387"/>
      <c r="E35" s="387"/>
      <c r="F35" s="387"/>
    </row>
    <row r="36" spans="1:6" ht="18.75">
      <c r="A36" s="387"/>
      <c r="B36" s="387"/>
      <c r="C36" s="387"/>
      <c r="D36" s="387"/>
      <c r="E36" s="387"/>
      <c r="F36" s="387"/>
    </row>
    <row r="37" spans="1:6" ht="18.75">
      <c r="A37" s="387"/>
      <c r="B37" s="387"/>
      <c r="C37" s="387"/>
      <c r="D37" s="387"/>
      <c r="E37" s="387"/>
      <c r="F37" s="387"/>
    </row>
    <row r="38" spans="1:6" ht="18.75">
      <c r="A38" s="387"/>
      <c r="B38" s="387"/>
      <c r="C38" s="387"/>
      <c r="D38" s="387"/>
      <c r="E38" s="387"/>
      <c r="F38" s="387"/>
    </row>
    <row r="39" spans="1:6" ht="18.75">
      <c r="A39" s="387"/>
      <c r="B39" s="387"/>
      <c r="C39" s="387"/>
      <c r="D39" s="387"/>
      <c r="E39" s="387"/>
      <c r="F39" s="387"/>
    </row>
    <row r="40" spans="1:6" ht="18.75">
      <c r="A40" s="387"/>
      <c r="B40" s="387"/>
      <c r="C40" s="387"/>
      <c r="D40" s="387"/>
      <c r="E40" s="387"/>
      <c r="F40" s="387"/>
    </row>
    <row r="41" spans="1:6" ht="18.75">
      <c r="A41" s="387"/>
      <c r="B41" s="387"/>
      <c r="C41" s="387"/>
      <c r="D41" s="387"/>
      <c r="E41" s="387"/>
      <c r="F41" s="387"/>
    </row>
    <row r="42" spans="1:6" ht="18.75">
      <c r="A42" s="387"/>
      <c r="B42" s="387"/>
      <c r="C42" s="387"/>
      <c r="D42" s="387"/>
      <c r="E42" s="387"/>
      <c r="F42" s="387"/>
    </row>
    <row r="43" spans="1:6" ht="18.75">
      <c r="A43" s="387"/>
      <c r="B43" s="387"/>
      <c r="C43" s="387"/>
      <c r="D43" s="387"/>
      <c r="E43" s="387"/>
      <c r="F43" s="387"/>
    </row>
    <row r="44" spans="1:6" ht="18.75">
      <c r="A44" s="387"/>
      <c r="B44" s="387"/>
      <c r="C44" s="387"/>
      <c r="D44" s="387"/>
      <c r="E44" s="387"/>
      <c r="F44" s="387"/>
    </row>
    <row r="45" spans="1:6" ht="18.75">
      <c r="A45" s="387"/>
      <c r="B45" s="387"/>
      <c r="C45" s="387"/>
      <c r="D45" s="387"/>
      <c r="E45" s="387"/>
      <c r="F45" s="387"/>
    </row>
    <row r="46" spans="1:6" ht="18.75">
      <c r="A46" s="387"/>
      <c r="B46" s="387"/>
      <c r="C46" s="387"/>
      <c r="D46" s="387"/>
      <c r="E46" s="387"/>
      <c r="F46" s="387"/>
    </row>
    <row r="47" spans="1:6" ht="18.75">
      <c r="A47" s="387"/>
      <c r="B47" s="387"/>
      <c r="C47" s="387"/>
      <c r="D47" s="387"/>
      <c r="E47" s="387"/>
      <c r="F47" s="387"/>
    </row>
    <row r="48" spans="1:6" ht="18.75">
      <c r="A48" s="387"/>
      <c r="B48" s="387"/>
      <c r="C48" s="387"/>
      <c r="D48" s="387"/>
      <c r="E48" s="387"/>
      <c r="F48" s="387"/>
    </row>
    <row r="49" spans="1:6" ht="18.75">
      <c r="A49" s="387"/>
      <c r="B49" s="387"/>
      <c r="C49" s="387"/>
      <c r="D49" s="387"/>
      <c r="E49" s="387"/>
      <c r="F49" s="387"/>
    </row>
    <row r="50" spans="1:6" ht="18.75">
      <c r="A50" s="387"/>
      <c r="B50" s="387"/>
      <c r="C50" s="387"/>
      <c r="D50" s="387"/>
      <c r="E50" s="387"/>
      <c r="F50" s="387"/>
    </row>
    <row r="51" spans="1:6" ht="18.75">
      <c r="A51" s="387"/>
      <c r="B51" s="387"/>
      <c r="C51" s="387"/>
      <c r="D51" s="387"/>
      <c r="E51" s="387"/>
      <c r="F51" s="387"/>
    </row>
    <row r="52" spans="1:6" ht="18.75">
      <c r="A52" s="387"/>
      <c r="B52" s="387"/>
      <c r="C52" s="387"/>
      <c r="D52" s="387"/>
      <c r="E52" s="387"/>
      <c r="F52" s="387"/>
    </row>
    <row r="53" spans="1:6" ht="18.75">
      <c r="A53" s="387"/>
      <c r="B53" s="387"/>
      <c r="C53" s="387"/>
      <c r="D53" s="387"/>
      <c r="E53" s="387"/>
      <c r="F53" s="387"/>
    </row>
    <row r="54" spans="1:6" ht="18.75">
      <c r="A54" s="387"/>
      <c r="B54" s="387"/>
      <c r="C54" s="387"/>
      <c r="D54" s="387"/>
      <c r="E54" s="387"/>
      <c r="F54" s="387"/>
    </row>
    <row r="55" spans="1:6" ht="18.75">
      <c r="A55" s="387"/>
      <c r="B55" s="387"/>
      <c r="C55" s="387"/>
      <c r="D55" s="387"/>
      <c r="E55" s="387"/>
      <c r="F55" s="387"/>
    </row>
    <row r="56" spans="1:6" ht="18.75">
      <c r="A56" s="387"/>
      <c r="B56" s="387"/>
      <c r="C56" s="387"/>
      <c r="D56" s="387"/>
      <c r="E56" s="387"/>
      <c r="F56" s="387"/>
    </row>
    <row r="57" spans="1:6" ht="18.75">
      <c r="A57" s="387"/>
      <c r="B57" s="387"/>
      <c r="C57" s="387"/>
      <c r="D57" s="387"/>
      <c r="E57" s="387"/>
      <c r="F57" s="387"/>
    </row>
    <row r="58" spans="1:6" ht="18.75">
      <c r="A58" s="387"/>
      <c r="B58" s="387"/>
      <c r="C58" s="387"/>
      <c r="D58" s="387"/>
      <c r="E58" s="387"/>
      <c r="F58" s="387"/>
    </row>
    <row r="59" spans="1:6" ht="18.75">
      <c r="A59" s="387"/>
      <c r="B59" s="387"/>
      <c r="C59" s="387"/>
      <c r="D59" s="387"/>
      <c r="E59" s="387"/>
      <c r="F59" s="387"/>
    </row>
    <row r="60" spans="1:6" ht="18.75">
      <c r="A60" s="387"/>
      <c r="B60" s="387"/>
      <c r="C60" s="387"/>
      <c r="D60" s="387"/>
      <c r="E60" s="387"/>
      <c r="F60" s="387"/>
    </row>
    <row r="61" spans="1:6" ht="18.75">
      <c r="A61" s="387"/>
      <c r="B61" s="387"/>
      <c r="C61" s="387"/>
      <c r="D61" s="387"/>
      <c r="E61" s="387"/>
      <c r="F61" s="387"/>
    </row>
    <row r="62" spans="1:6" ht="18.75">
      <c r="A62" s="387"/>
      <c r="B62" s="387"/>
      <c r="C62" s="387"/>
      <c r="D62" s="387"/>
      <c r="E62" s="387"/>
      <c r="F62" s="387"/>
    </row>
    <row r="63" spans="1:6" ht="18.75">
      <c r="A63" s="387"/>
      <c r="B63" s="387"/>
      <c r="C63" s="387"/>
      <c r="D63" s="387"/>
      <c r="E63" s="387"/>
      <c r="F63" s="387"/>
    </row>
    <row r="64" spans="1:6" ht="18.75">
      <c r="A64" s="387"/>
      <c r="B64" s="387"/>
      <c r="C64" s="387"/>
      <c r="D64" s="387"/>
      <c r="E64" s="387"/>
      <c r="F64" s="387"/>
    </row>
  </sheetData>
  <sheetProtection/>
  <mergeCells count="31">
    <mergeCell ref="F27:J27"/>
    <mergeCell ref="A27:C27"/>
    <mergeCell ref="A3:B3"/>
    <mergeCell ref="C3:D3"/>
    <mergeCell ref="A30:J30"/>
    <mergeCell ref="A23:E23"/>
    <mergeCell ref="A24:E24"/>
    <mergeCell ref="A25:J25"/>
    <mergeCell ref="A26:J26"/>
    <mergeCell ref="B15:B16"/>
    <mergeCell ref="A29:J29"/>
    <mergeCell ref="A28:J28"/>
    <mergeCell ref="A4:B4"/>
    <mergeCell ref="B18:B19"/>
    <mergeCell ref="A9:B9"/>
    <mergeCell ref="C9:D9"/>
    <mergeCell ref="C4:D4"/>
    <mergeCell ref="C5:D5"/>
    <mergeCell ref="A6:B6"/>
    <mergeCell ref="A8:B8"/>
    <mergeCell ref="A5:B5"/>
    <mergeCell ref="A1:J1"/>
    <mergeCell ref="C2:F2"/>
    <mergeCell ref="G2:H2"/>
    <mergeCell ref="I2:J2"/>
    <mergeCell ref="A2:B2"/>
    <mergeCell ref="D27:E27"/>
    <mergeCell ref="A10:C10"/>
    <mergeCell ref="B20:B21"/>
    <mergeCell ref="A11:J11"/>
    <mergeCell ref="F13:J13"/>
  </mergeCells>
  <printOptions/>
  <pageMargins left="0.7086614173228347" right="0.7086614173228347" top="0.7480314960629921" bottom="0.7480314960629921" header="0.31496062992125984" footer="0.31496062992125984"/>
  <pageSetup horizontalDpi="600" verticalDpi="600" orientation="landscape" pageOrder="overThenDown" paperSize="9" scale="50" r:id="rId2"/>
  <headerFooter>
    <oddFooter>&amp;CPagina &amp;P di &amp;N</oddFooter>
  </headerFooter>
  <drawing r:id="rId1"/>
</worksheet>
</file>

<file path=xl/worksheets/sheet23.xml><?xml version="1.0" encoding="utf-8"?>
<worksheet xmlns="http://schemas.openxmlformats.org/spreadsheetml/2006/main" xmlns:r="http://schemas.openxmlformats.org/officeDocument/2006/relationships">
  <sheetPr>
    <tabColor theme="3" tint="0.5999900102615356"/>
  </sheetPr>
  <dimension ref="A1:M37"/>
  <sheetViews>
    <sheetView zoomScale="75" zoomScaleNormal="75" zoomScalePageLayoutView="0" workbookViewId="0" topLeftCell="A34">
      <selection activeCell="E15" sqref="E15"/>
    </sheetView>
  </sheetViews>
  <sheetFormatPr defaultColWidth="9.140625" defaultRowHeight="12.75"/>
  <cols>
    <col min="1" max="1" width="15.140625" style="5" customWidth="1"/>
    <col min="2" max="2" width="28.421875" style="2" customWidth="1"/>
    <col min="3" max="3" width="31.8515625" style="2" customWidth="1"/>
    <col min="4" max="4" width="15.7109375" style="3" customWidth="1"/>
    <col min="5" max="5" width="62.00390625" style="2" customWidth="1"/>
    <col min="6" max="6" width="14.421875" style="154" customWidth="1"/>
    <col min="7" max="7" width="16.00390625" style="1" customWidth="1"/>
    <col min="8" max="8" width="14.7109375" style="1" customWidth="1"/>
    <col min="9" max="9" width="14.00390625" style="1" customWidth="1"/>
    <col min="10" max="10" width="22.421875" style="1" customWidth="1"/>
    <col min="11" max="16384" width="9.140625" style="1" customWidth="1"/>
  </cols>
  <sheetData>
    <row r="1" spans="1:10" ht="51" customHeight="1" thickBot="1">
      <c r="A1" s="1390" t="s">
        <v>665</v>
      </c>
      <c r="B1" s="1391"/>
      <c r="C1" s="1391"/>
      <c r="D1" s="1391"/>
      <c r="E1" s="1391"/>
      <c r="F1" s="1391"/>
      <c r="G1" s="1391"/>
      <c r="H1" s="1391"/>
      <c r="I1" s="1391"/>
      <c r="J1" s="1392"/>
    </row>
    <row r="2" spans="1:10" ht="33" customHeight="1" thickBot="1">
      <c r="A2" s="1060" t="s">
        <v>1234</v>
      </c>
      <c r="B2" s="1272"/>
      <c r="C2" s="1271" t="s">
        <v>830</v>
      </c>
      <c r="D2" s="1177"/>
      <c r="E2" s="1177"/>
      <c r="F2" s="1178"/>
      <c r="G2" s="1271" t="s">
        <v>1142</v>
      </c>
      <c r="H2" s="1177"/>
      <c r="I2" s="1271" t="s">
        <v>708</v>
      </c>
      <c r="J2" s="1178"/>
    </row>
    <row r="3" spans="1:10" ht="18" customHeight="1">
      <c r="A3" s="1373" t="s">
        <v>684</v>
      </c>
      <c r="B3" s="1196"/>
      <c r="C3" s="1374" t="s">
        <v>365</v>
      </c>
      <c r="D3" s="1374"/>
      <c r="E3" s="501"/>
      <c r="F3" s="502"/>
      <c r="G3" s="427"/>
      <c r="H3" s="427"/>
      <c r="I3" s="427"/>
      <c r="J3" s="428"/>
    </row>
    <row r="4" spans="1:10" ht="15.75">
      <c r="A4" s="1180" t="s">
        <v>685</v>
      </c>
      <c r="B4" s="1161"/>
      <c r="C4" s="501" t="s">
        <v>693</v>
      </c>
      <c r="D4" s="501"/>
      <c r="E4" s="501"/>
      <c r="F4" s="502"/>
      <c r="G4" s="427"/>
      <c r="H4" s="427"/>
      <c r="I4" s="427"/>
      <c r="J4" s="428"/>
    </row>
    <row r="5" spans="1:10" ht="18.75" customHeight="1">
      <c r="A5" s="406" t="s">
        <v>686</v>
      </c>
      <c r="B5" s="265"/>
      <c r="C5" s="264" t="s">
        <v>366</v>
      </c>
      <c r="D5" s="264"/>
      <c r="E5" s="264"/>
      <c r="F5" s="503"/>
      <c r="G5" s="264"/>
      <c r="H5" s="264"/>
      <c r="I5" s="264"/>
      <c r="J5" s="429"/>
    </row>
    <row r="6" spans="1:10" ht="15.75">
      <c r="A6" s="267" t="s">
        <v>687</v>
      </c>
      <c r="B6" s="265"/>
      <c r="C6" s="1648" t="s">
        <v>367</v>
      </c>
      <c r="D6" s="1648"/>
      <c r="E6" s="1648"/>
      <c r="F6" s="503"/>
      <c r="G6" s="263"/>
      <c r="H6" s="263"/>
      <c r="I6" s="263"/>
      <c r="J6" s="262"/>
    </row>
    <row r="7" spans="1:10" ht="15.75">
      <c r="A7" s="267" t="s">
        <v>703</v>
      </c>
      <c r="B7" s="265"/>
      <c r="C7" s="504"/>
      <c r="D7" s="504"/>
      <c r="E7" s="504"/>
      <c r="F7" s="503"/>
      <c r="G7" s="263"/>
      <c r="H7" s="263"/>
      <c r="I7" s="263"/>
      <c r="J7" s="262"/>
    </row>
    <row r="8" spans="1:10" ht="15.75">
      <c r="A8" s="267" t="s">
        <v>704</v>
      </c>
      <c r="B8" s="265"/>
      <c r="C8" s="263" t="s">
        <v>701</v>
      </c>
      <c r="D8" s="264"/>
      <c r="E8" s="265"/>
      <c r="F8" s="503"/>
      <c r="G8" s="263"/>
      <c r="H8" s="263"/>
      <c r="I8" s="263"/>
      <c r="J8" s="262"/>
    </row>
    <row r="9" spans="1:10" ht="15.75">
      <c r="A9" s="267" t="s">
        <v>1180</v>
      </c>
      <c r="B9" s="265"/>
      <c r="C9" s="264"/>
      <c r="D9" s="1163"/>
      <c r="E9" s="1163"/>
      <c r="F9" s="1163"/>
      <c r="G9" s="263"/>
      <c r="H9" s="263"/>
      <c r="I9" s="263"/>
      <c r="J9" s="262"/>
    </row>
    <row r="10" spans="1:10" ht="20.25" customHeight="1" thickBot="1">
      <c r="A10" s="1167" t="s">
        <v>368</v>
      </c>
      <c r="B10" s="1163"/>
      <c r="C10" s="265"/>
      <c r="D10" s="263"/>
      <c r="E10" s="265"/>
      <c r="F10" s="503"/>
      <c r="G10" s="263"/>
      <c r="H10" s="263"/>
      <c r="I10" s="263"/>
      <c r="J10" s="262"/>
    </row>
    <row r="11" spans="1:10" ht="34.5" customHeight="1" thickBot="1">
      <c r="A11" s="1181" t="s">
        <v>369</v>
      </c>
      <c r="B11" s="1182"/>
      <c r="C11" s="1182"/>
      <c r="D11" s="1182"/>
      <c r="E11" s="1182"/>
      <c r="F11" s="1182"/>
      <c r="G11" s="1182"/>
      <c r="H11" s="1182"/>
      <c r="I11" s="1182"/>
      <c r="J11" s="1183"/>
    </row>
    <row r="12" spans="1:10" s="25" customFormat="1" ht="112.5" customHeight="1" thickBot="1">
      <c r="A12" s="885" t="s">
        <v>569</v>
      </c>
      <c r="B12" s="886" t="s">
        <v>751</v>
      </c>
      <c r="C12" s="828" t="s">
        <v>1118</v>
      </c>
      <c r="D12" s="830" t="s">
        <v>543</v>
      </c>
      <c r="E12" s="828" t="s">
        <v>752</v>
      </c>
      <c r="F12" s="887" t="s">
        <v>110</v>
      </c>
      <c r="G12" s="888" t="s">
        <v>113</v>
      </c>
      <c r="H12" s="889" t="s">
        <v>753</v>
      </c>
      <c r="I12" s="889" t="s">
        <v>111</v>
      </c>
      <c r="J12" s="890" t="s">
        <v>112</v>
      </c>
    </row>
    <row r="13" spans="1:10" s="25" customFormat="1" ht="25.5" customHeight="1">
      <c r="A13" s="1640"/>
      <c r="B13" s="1641"/>
      <c r="C13" s="1641"/>
      <c r="D13" s="1641"/>
      <c r="E13" s="1641"/>
      <c r="F13" s="1641"/>
      <c r="G13" s="1641"/>
      <c r="H13" s="1641"/>
      <c r="I13" s="1641"/>
      <c r="J13" s="1642"/>
    </row>
    <row r="14" spans="1:10" s="25" customFormat="1" ht="224.25" customHeight="1">
      <c r="A14" s="865" t="s">
        <v>130</v>
      </c>
      <c r="B14" s="136" t="s">
        <v>1125</v>
      </c>
      <c r="C14" s="235" t="s">
        <v>709</v>
      </c>
      <c r="D14" s="183" t="s">
        <v>341</v>
      </c>
      <c r="E14" s="136" t="s">
        <v>1162</v>
      </c>
      <c r="F14" s="1190" t="s">
        <v>997</v>
      </c>
      <c r="G14" s="1190"/>
      <c r="H14" s="1190"/>
      <c r="I14" s="1190"/>
      <c r="J14" s="1357"/>
    </row>
    <row r="15" spans="1:10" s="25" customFormat="1" ht="193.5" customHeight="1">
      <c r="A15" s="381">
        <v>1</v>
      </c>
      <c r="B15" s="402" t="s">
        <v>711</v>
      </c>
      <c r="C15" s="402" t="s">
        <v>712</v>
      </c>
      <c r="D15" s="225" t="s">
        <v>692</v>
      </c>
      <c r="E15" s="402" t="s">
        <v>261</v>
      </c>
      <c r="F15" s="402">
        <v>5</v>
      </c>
      <c r="G15" s="303">
        <f>(F15/$F$30)*100</f>
        <v>7.462686567164178</v>
      </c>
      <c r="H15" s="235"/>
      <c r="I15" s="235"/>
      <c r="J15" s="236"/>
    </row>
    <row r="16" spans="1:10" s="25" customFormat="1" ht="113.25" customHeight="1">
      <c r="A16" s="203">
        <v>2</v>
      </c>
      <c r="B16" s="224" t="s">
        <v>355</v>
      </c>
      <c r="C16" s="224" t="s">
        <v>1164</v>
      </c>
      <c r="D16" s="225" t="s">
        <v>692</v>
      </c>
      <c r="E16" s="224" t="s">
        <v>1163</v>
      </c>
      <c r="F16" s="505">
        <v>5</v>
      </c>
      <c r="G16" s="303">
        <f aca="true" t="shared" si="0" ref="G16:G29">(F16/$F$30)*100</f>
        <v>7.462686567164178</v>
      </c>
      <c r="H16" s="136"/>
      <c r="I16" s="136"/>
      <c r="J16" s="445"/>
    </row>
    <row r="17" spans="1:10" ht="112.5" customHeight="1">
      <c r="A17" s="980">
        <v>3</v>
      </c>
      <c r="B17" s="292" t="s">
        <v>356</v>
      </c>
      <c r="C17" s="181" t="s">
        <v>357</v>
      </c>
      <c r="D17" s="403" t="s">
        <v>348</v>
      </c>
      <c r="E17" s="181" t="s">
        <v>358</v>
      </c>
      <c r="F17" s="321">
        <v>4</v>
      </c>
      <c r="G17" s="303">
        <f t="shared" si="0"/>
        <v>5.970149253731343</v>
      </c>
      <c r="H17" s="136"/>
      <c r="I17" s="88"/>
      <c r="J17" s="447"/>
    </row>
    <row r="18" spans="1:10" ht="155.25" customHeight="1">
      <c r="A18" s="868">
        <v>4</v>
      </c>
      <c r="B18" s="1327" t="s">
        <v>1165</v>
      </c>
      <c r="C18" s="136" t="s">
        <v>1166</v>
      </c>
      <c r="D18" s="136" t="s">
        <v>887</v>
      </c>
      <c r="E18" s="136" t="s">
        <v>1176</v>
      </c>
      <c r="F18" s="505">
        <v>5</v>
      </c>
      <c r="G18" s="303">
        <f t="shared" si="0"/>
        <v>7.462686567164178</v>
      </c>
      <c r="H18" s="435"/>
      <c r="I18" s="435"/>
      <c r="J18" s="447"/>
    </row>
    <row r="19" spans="1:10" ht="89.25" customHeight="1">
      <c r="A19" s="206">
        <v>5</v>
      </c>
      <c r="B19" s="1327"/>
      <c r="C19" s="136" t="s">
        <v>1090</v>
      </c>
      <c r="D19" s="183" t="s">
        <v>692</v>
      </c>
      <c r="E19" s="136" t="s">
        <v>1091</v>
      </c>
      <c r="F19" s="505">
        <v>2</v>
      </c>
      <c r="G19" s="303">
        <f t="shared" si="0"/>
        <v>2.9850746268656714</v>
      </c>
      <c r="H19" s="435"/>
      <c r="I19" s="435"/>
      <c r="J19" s="447"/>
    </row>
    <row r="20" spans="1:10" ht="145.5" customHeight="1">
      <c r="A20" s="868">
        <v>6</v>
      </c>
      <c r="B20" s="136" t="s">
        <v>1170</v>
      </c>
      <c r="C20" s="224" t="s">
        <v>359</v>
      </c>
      <c r="D20" s="225" t="s">
        <v>341</v>
      </c>
      <c r="E20" s="224" t="s">
        <v>1171</v>
      </c>
      <c r="F20" s="505">
        <v>5</v>
      </c>
      <c r="G20" s="303">
        <f t="shared" si="0"/>
        <v>7.462686567164178</v>
      </c>
      <c r="H20" s="435"/>
      <c r="I20" s="435"/>
      <c r="J20" s="447"/>
    </row>
    <row r="21" spans="1:10" ht="150">
      <c r="A21" s="868">
        <v>7</v>
      </c>
      <c r="B21" s="136" t="s">
        <v>360</v>
      </c>
      <c r="C21" s="136" t="s">
        <v>361</v>
      </c>
      <c r="D21" s="225" t="s">
        <v>341</v>
      </c>
      <c r="E21" s="136" t="s">
        <v>1172</v>
      </c>
      <c r="F21" s="505">
        <v>3</v>
      </c>
      <c r="G21" s="303">
        <f t="shared" si="0"/>
        <v>4.477611940298507</v>
      </c>
      <c r="H21" s="435"/>
      <c r="I21" s="435"/>
      <c r="J21" s="447"/>
    </row>
    <row r="22" spans="1:13" ht="86.25" customHeight="1">
      <c r="A22" s="868">
        <v>8</v>
      </c>
      <c r="B22" s="417" t="s">
        <v>362</v>
      </c>
      <c r="C22" s="224" t="s">
        <v>993</v>
      </c>
      <c r="D22" s="225" t="s">
        <v>700</v>
      </c>
      <c r="E22" s="224" t="s">
        <v>644</v>
      </c>
      <c r="F22" s="505">
        <v>5</v>
      </c>
      <c r="G22" s="303">
        <f t="shared" si="0"/>
        <v>7.462686567164178</v>
      </c>
      <c r="H22" s="435"/>
      <c r="I22" s="435"/>
      <c r="J22" s="447"/>
      <c r="K22" s="185">
        <v>32932</v>
      </c>
      <c r="L22" s="1">
        <f>+K22*35/100</f>
        <v>11526.2</v>
      </c>
      <c r="M22" s="185">
        <f>+K22+L22</f>
        <v>44458.2</v>
      </c>
    </row>
    <row r="23" spans="1:13" ht="103.5" customHeight="1">
      <c r="A23" s="868">
        <v>9</v>
      </c>
      <c r="B23" s="1328" t="s">
        <v>1136</v>
      </c>
      <c r="C23" s="292" t="s">
        <v>1178</v>
      </c>
      <c r="D23" s="506" t="s">
        <v>1177</v>
      </c>
      <c r="E23" s="224" t="s">
        <v>1173</v>
      </c>
      <c r="F23" s="505">
        <v>5</v>
      </c>
      <c r="G23" s="303">
        <f t="shared" si="0"/>
        <v>7.462686567164178</v>
      </c>
      <c r="H23" s="88"/>
      <c r="I23" s="88"/>
      <c r="J23" s="869"/>
      <c r="K23" s="185">
        <v>91500</v>
      </c>
      <c r="L23" s="1">
        <f>+K23*35/100</f>
        <v>32025</v>
      </c>
      <c r="M23" s="185">
        <f>+K23+L23</f>
        <v>123525</v>
      </c>
    </row>
    <row r="24" spans="1:10" ht="61.5" customHeight="1">
      <c r="A24" s="868">
        <v>10</v>
      </c>
      <c r="B24" s="1328"/>
      <c r="C24" s="110" t="s">
        <v>164</v>
      </c>
      <c r="D24" s="136" t="s">
        <v>165</v>
      </c>
      <c r="E24" s="136" t="s">
        <v>1175</v>
      </c>
      <c r="F24" s="437">
        <v>5</v>
      </c>
      <c r="G24" s="303">
        <f t="shared" si="0"/>
        <v>7.462686567164178</v>
      </c>
      <c r="H24" s="88"/>
      <c r="I24" s="88"/>
      <c r="J24" s="869"/>
    </row>
    <row r="25" spans="1:10" ht="58.5" customHeight="1">
      <c r="A25" s="868">
        <v>11</v>
      </c>
      <c r="B25" s="1328"/>
      <c r="C25" s="292" t="s">
        <v>163</v>
      </c>
      <c r="D25" s="224" t="s">
        <v>162</v>
      </c>
      <c r="E25" s="224" t="s">
        <v>1174</v>
      </c>
      <c r="F25" s="505">
        <v>5</v>
      </c>
      <c r="G25" s="303">
        <f t="shared" si="0"/>
        <v>7.462686567164178</v>
      </c>
      <c r="H25" s="88"/>
      <c r="I25" s="88"/>
      <c r="J25" s="869"/>
    </row>
    <row r="26" spans="1:10" ht="56.25">
      <c r="A26" s="868">
        <v>12</v>
      </c>
      <c r="B26" s="1328"/>
      <c r="C26" s="126" t="s">
        <v>363</v>
      </c>
      <c r="D26" s="77" t="s">
        <v>341</v>
      </c>
      <c r="E26" s="136" t="s">
        <v>364</v>
      </c>
      <c r="F26" s="437">
        <v>5</v>
      </c>
      <c r="G26" s="303">
        <f t="shared" si="0"/>
        <v>7.462686567164178</v>
      </c>
      <c r="H26" s="88"/>
      <c r="I26" s="88"/>
      <c r="J26" s="447"/>
    </row>
    <row r="27" spans="1:10" ht="171" customHeight="1">
      <c r="A27" s="868">
        <v>13</v>
      </c>
      <c r="B27" s="1146" t="s">
        <v>262</v>
      </c>
      <c r="C27" s="294" t="s">
        <v>263</v>
      </c>
      <c r="D27" s="225" t="s">
        <v>692</v>
      </c>
      <c r="E27" s="296" t="s">
        <v>265</v>
      </c>
      <c r="F27" s="437">
        <v>3</v>
      </c>
      <c r="G27" s="303">
        <f t="shared" si="0"/>
        <v>4.477611940298507</v>
      </c>
      <c r="H27" s="88"/>
      <c r="I27" s="88"/>
      <c r="J27" s="447"/>
    </row>
    <row r="28" spans="1:10" ht="162" customHeight="1">
      <c r="A28" s="868">
        <v>14</v>
      </c>
      <c r="B28" s="1146"/>
      <c r="C28" s="294" t="s">
        <v>266</v>
      </c>
      <c r="D28" s="335" t="s">
        <v>700</v>
      </c>
      <c r="E28" s="296" t="s">
        <v>267</v>
      </c>
      <c r="F28" s="437">
        <v>5</v>
      </c>
      <c r="G28" s="303">
        <f t="shared" si="0"/>
        <v>7.462686567164178</v>
      </c>
      <c r="H28" s="88"/>
      <c r="I28" s="88"/>
      <c r="J28" s="447"/>
    </row>
    <row r="29" spans="1:10" ht="73.5" customHeight="1">
      <c r="A29" s="868">
        <v>15</v>
      </c>
      <c r="B29" s="56" t="s">
        <v>743</v>
      </c>
      <c r="C29" s="294" t="s">
        <v>744</v>
      </c>
      <c r="D29" s="335" t="s">
        <v>700</v>
      </c>
      <c r="E29" s="296" t="s">
        <v>745</v>
      </c>
      <c r="F29" s="437">
        <v>5</v>
      </c>
      <c r="G29" s="303">
        <f t="shared" si="0"/>
        <v>7.462686567164178</v>
      </c>
      <c r="H29" s="88"/>
      <c r="I29" s="88"/>
      <c r="J29" s="447"/>
    </row>
    <row r="30" spans="1:10" s="26" customFormat="1" ht="39.75" customHeight="1">
      <c r="A30" s="1097" t="s">
        <v>668</v>
      </c>
      <c r="B30" s="1098"/>
      <c r="C30" s="1098"/>
      <c r="D30" s="1098"/>
      <c r="E30" s="1098"/>
      <c r="F30" s="813">
        <f>SUM(F15:F29)</f>
        <v>67</v>
      </c>
      <c r="G30" s="863"/>
      <c r="H30" s="1643"/>
      <c r="I30" s="1643"/>
      <c r="J30" s="1644"/>
    </row>
    <row r="31" spans="1:10" s="26" customFormat="1" ht="45.75" customHeight="1">
      <c r="A31" s="1097" t="s">
        <v>667</v>
      </c>
      <c r="B31" s="1098"/>
      <c r="C31" s="1098"/>
      <c r="D31" s="1098"/>
      <c r="E31" s="1098"/>
      <c r="F31" s="878"/>
      <c r="G31" s="863">
        <f>SUM(G15:G30)</f>
        <v>100.00000000000001</v>
      </c>
      <c r="H31" s="1643"/>
      <c r="I31" s="1643"/>
      <c r="J31" s="1644"/>
    </row>
    <row r="32" spans="1:10" s="27" customFormat="1" ht="42.75" customHeight="1" thickBot="1">
      <c r="A32" s="1645" t="s">
        <v>1129</v>
      </c>
      <c r="B32" s="1646"/>
      <c r="C32" s="1646"/>
      <c r="D32" s="1646"/>
      <c r="E32" s="1646"/>
      <c r="F32" s="1646"/>
      <c r="G32" s="1646"/>
      <c r="H32" s="1646"/>
      <c r="I32" s="1646"/>
      <c r="J32" s="1647"/>
    </row>
    <row r="33" spans="1:10" s="27" customFormat="1" ht="33.75" customHeight="1" thickBot="1">
      <c r="A33" s="1361" t="s">
        <v>1134</v>
      </c>
      <c r="B33" s="1362"/>
      <c r="C33" s="1362"/>
      <c r="D33" s="1362"/>
      <c r="E33" s="1362"/>
      <c r="F33" s="1362"/>
      <c r="G33" s="1362"/>
      <c r="H33" s="1362"/>
      <c r="I33" s="1362"/>
      <c r="J33" s="1363"/>
    </row>
    <row r="34" spans="1:10" s="27" customFormat="1" ht="55.5" customHeight="1" thickBot="1">
      <c r="A34" s="1367" t="s">
        <v>1131</v>
      </c>
      <c r="B34" s="1372"/>
      <c r="C34" s="1367" t="s">
        <v>1130</v>
      </c>
      <c r="D34" s="1368"/>
      <c r="E34" s="1367" t="s">
        <v>1132</v>
      </c>
      <c r="F34" s="1372"/>
      <c r="G34" s="1372"/>
      <c r="H34" s="1372"/>
      <c r="I34" s="1372"/>
      <c r="J34" s="1368"/>
    </row>
    <row r="35" spans="1:10" s="27" customFormat="1" ht="54" customHeight="1">
      <c r="A35" s="1226" t="s">
        <v>268</v>
      </c>
      <c r="B35" s="1227"/>
      <c r="C35" s="1227"/>
      <c r="D35" s="1227"/>
      <c r="E35" s="1227"/>
      <c r="F35" s="1227"/>
      <c r="G35" s="1227"/>
      <c r="H35" s="1227"/>
      <c r="I35" s="1227"/>
      <c r="J35" s="1228"/>
    </row>
    <row r="36" spans="1:10" s="27" customFormat="1" ht="66.75" customHeight="1">
      <c r="A36" s="1229" t="s">
        <v>269</v>
      </c>
      <c r="B36" s="1230"/>
      <c r="C36" s="1230"/>
      <c r="D36" s="1230"/>
      <c r="E36" s="1230"/>
      <c r="F36" s="1230"/>
      <c r="G36" s="1230"/>
      <c r="H36" s="1230"/>
      <c r="I36" s="1230"/>
      <c r="J36" s="1231"/>
    </row>
    <row r="37" spans="1:10" s="27" customFormat="1" ht="75.75" customHeight="1" thickBot="1">
      <c r="A37" s="1218" t="s">
        <v>97</v>
      </c>
      <c r="B37" s="1219"/>
      <c r="C37" s="1219"/>
      <c r="D37" s="1219"/>
      <c r="E37" s="1219"/>
      <c r="F37" s="1219"/>
      <c r="G37" s="1219"/>
      <c r="H37" s="1219"/>
      <c r="I37" s="1219"/>
      <c r="J37" s="1220"/>
    </row>
  </sheetData>
  <sheetProtection/>
  <mergeCells count="29">
    <mergeCell ref="A32:J32"/>
    <mergeCell ref="C6:E6"/>
    <mergeCell ref="A37:J37"/>
    <mergeCell ref="A33:J33"/>
    <mergeCell ref="B18:B19"/>
    <mergeCell ref="B23:B26"/>
    <mergeCell ref="A34:B34"/>
    <mergeCell ref="C34:D34"/>
    <mergeCell ref="E34:J34"/>
    <mergeCell ref="H31:J31"/>
    <mergeCell ref="A36:J36"/>
    <mergeCell ref="A1:J1"/>
    <mergeCell ref="C2:F2"/>
    <mergeCell ref="G2:H2"/>
    <mergeCell ref="I2:J2"/>
    <mergeCell ref="F14:J14"/>
    <mergeCell ref="B27:B28"/>
    <mergeCell ref="A30:E30"/>
    <mergeCell ref="H30:J30"/>
    <mergeCell ref="A35:J35"/>
    <mergeCell ref="A2:B2"/>
    <mergeCell ref="A13:J13"/>
    <mergeCell ref="A3:B3"/>
    <mergeCell ref="C3:D3"/>
    <mergeCell ref="A4:B4"/>
    <mergeCell ref="A31:E31"/>
    <mergeCell ref="D9:F9"/>
    <mergeCell ref="A10:B10"/>
    <mergeCell ref="A11:J11"/>
  </mergeCells>
  <printOptions/>
  <pageMargins left="0.7086614173228347" right="0.7086614173228347" top="0.7480314960629921" bottom="0.7480314960629921" header="0.31496062992125984" footer="0.31496062992125984"/>
  <pageSetup horizontalDpi="600" verticalDpi="600" orientation="landscape" pageOrder="overThenDown" paperSize="9" scale="55" r:id="rId2"/>
  <headerFooter>
    <oddHeader>&amp;CPagina &amp;P di &amp;N</oddHeader>
    <oddFooter>&amp;CPagina &amp;P di &amp;N</oddFooter>
  </headerFooter>
  <drawing r:id="rId1"/>
</worksheet>
</file>

<file path=xl/worksheets/sheet24.xml><?xml version="1.0" encoding="utf-8"?>
<worksheet xmlns="http://schemas.openxmlformats.org/spreadsheetml/2006/main" xmlns:r="http://schemas.openxmlformats.org/officeDocument/2006/relationships">
  <sheetPr>
    <tabColor theme="4" tint="0.5999900102615356"/>
  </sheetPr>
  <dimension ref="A1:M37"/>
  <sheetViews>
    <sheetView view="pageBreakPreview" zoomScale="60" zoomScaleNormal="78" zoomScalePageLayoutView="0" workbookViewId="0" topLeftCell="A34">
      <selection activeCell="A2" sqref="A2:B2"/>
    </sheetView>
  </sheetViews>
  <sheetFormatPr defaultColWidth="9.140625" defaultRowHeight="12.75"/>
  <cols>
    <col min="1" max="1" width="25.28125" style="5" customWidth="1"/>
    <col min="2" max="2" width="43.00390625" style="2" customWidth="1"/>
    <col min="3" max="3" width="26.28125" style="2" customWidth="1"/>
    <col min="4" max="4" width="21.421875" style="2" customWidth="1"/>
    <col min="5" max="5" width="55.8515625" style="2" customWidth="1"/>
    <col min="6" max="6" width="16.421875" style="2" customWidth="1"/>
    <col min="7" max="7" width="16.140625" style="1" customWidth="1"/>
    <col min="8" max="8" width="19.7109375" style="1" customWidth="1"/>
    <col min="9" max="10" width="16.28125" style="1" customWidth="1"/>
    <col min="11" max="16384" width="9.140625" style="1" customWidth="1"/>
  </cols>
  <sheetData>
    <row r="1" spans="1:10" ht="87.75" customHeight="1" thickBot="1">
      <c r="A1" s="1390" t="s">
        <v>665</v>
      </c>
      <c r="B1" s="1391"/>
      <c r="C1" s="1391"/>
      <c r="D1" s="1391"/>
      <c r="E1" s="1391"/>
      <c r="F1" s="1391"/>
      <c r="G1" s="1391"/>
      <c r="H1" s="1391"/>
      <c r="I1" s="1391"/>
      <c r="J1" s="1392"/>
    </row>
    <row r="2" spans="1:10" ht="57.75" customHeight="1" thickBot="1">
      <c r="A2" s="1060" t="s">
        <v>1235</v>
      </c>
      <c r="B2" s="1272"/>
      <c r="C2" s="1271" t="s">
        <v>830</v>
      </c>
      <c r="D2" s="1177"/>
      <c r="E2" s="1177"/>
      <c r="F2" s="1178"/>
      <c r="G2" s="1271" t="s">
        <v>1142</v>
      </c>
      <c r="H2" s="1177"/>
      <c r="I2" s="1271" t="s">
        <v>708</v>
      </c>
      <c r="J2" s="1178"/>
    </row>
    <row r="3" spans="1:10" ht="21.75" customHeight="1">
      <c r="A3" s="1373" t="s">
        <v>684</v>
      </c>
      <c r="B3" s="1196"/>
      <c r="C3" s="1196" t="s">
        <v>577</v>
      </c>
      <c r="D3" s="1196"/>
      <c r="E3" s="1196"/>
      <c r="F3" s="1196"/>
      <c r="G3" s="260"/>
      <c r="H3" s="260"/>
      <c r="I3" s="260"/>
      <c r="J3" s="261"/>
    </row>
    <row r="4" spans="1:10" ht="21" customHeight="1">
      <c r="A4" s="1180" t="s">
        <v>685</v>
      </c>
      <c r="B4" s="1161"/>
      <c r="C4" s="1161" t="s">
        <v>693</v>
      </c>
      <c r="D4" s="1161"/>
      <c r="E4" s="1161"/>
      <c r="F4" s="1161"/>
      <c r="G4" s="263"/>
      <c r="H4" s="263"/>
      <c r="I4" s="263"/>
      <c r="J4" s="262"/>
    </row>
    <row r="5" spans="1:10" ht="21" customHeight="1">
      <c r="A5" s="1167" t="s">
        <v>686</v>
      </c>
      <c r="B5" s="1163"/>
      <c r="C5" s="264" t="s">
        <v>1104</v>
      </c>
      <c r="D5" s="265"/>
      <c r="E5" s="264"/>
      <c r="F5" s="265"/>
      <c r="G5" s="263"/>
      <c r="H5" s="263"/>
      <c r="I5" s="263"/>
      <c r="J5" s="262"/>
    </row>
    <row r="6" spans="1:10" ht="15.75">
      <c r="A6" s="267" t="s">
        <v>687</v>
      </c>
      <c r="B6" s="265"/>
      <c r="C6" s="1163" t="s">
        <v>660</v>
      </c>
      <c r="D6" s="1163"/>
      <c r="E6" s="1163"/>
      <c r="F6" s="1163"/>
      <c r="G6" s="263"/>
      <c r="H6" s="263"/>
      <c r="I6" s="263"/>
      <c r="J6" s="262"/>
    </row>
    <row r="7" spans="1:10" ht="24.75" customHeight="1">
      <c r="A7" s="267" t="s">
        <v>703</v>
      </c>
      <c r="B7" s="265"/>
      <c r="C7" s="265"/>
      <c r="D7" s="265"/>
      <c r="E7" s="264"/>
      <c r="F7" s="265"/>
      <c r="G7" s="263"/>
      <c r="H7" s="263"/>
      <c r="I7" s="263"/>
      <c r="J7" s="262"/>
    </row>
    <row r="8" spans="1:10" ht="21.75" customHeight="1">
      <c r="A8" s="267" t="s">
        <v>688</v>
      </c>
      <c r="B8" s="265"/>
      <c r="C8" s="265"/>
      <c r="D8" s="265"/>
      <c r="E8" s="265"/>
      <c r="F8" s="265"/>
      <c r="G8" s="263"/>
      <c r="H8" s="263"/>
      <c r="I8" s="263"/>
      <c r="J8" s="262"/>
    </row>
    <row r="9" spans="1:10" ht="21" customHeight="1">
      <c r="A9" s="267" t="s">
        <v>578</v>
      </c>
      <c r="B9" s="265"/>
      <c r="C9" s="265"/>
      <c r="D9" s="265"/>
      <c r="E9" s="265"/>
      <c r="F9" s="265"/>
      <c r="G9" s="263"/>
      <c r="H9" s="263"/>
      <c r="I9" s="263"/>
      <c r="J9" s="262"/>
    </row>
    <row r="10" spans="1:10" ht="26.25" customHeight="1" thickBot="1">
      <c r="A10" s="1191" t="s">
        <v>689</v>
      </c>
      <c r="B10" s="1192"/>
      <c r="C10" s="341"/>
      <c r="D10" s="341"/>
      <c r="E10" s="341"/>
      <c r="F10" s="341"/>
      <c r="G10" s="269"/>
      <c r="H10" s="269"/>
      <c r="I10" s="269"/>
      <c r="J10" s="270"/>
    </row>
    <row r="11" spans="1:10" ht="30" customHeight="1" thickBot="1">
      <c r="A11" s="1652" t="s">
        <v>579</v>
      </c>
      <c r="B11" s="1653"/>
      <c r="C11" s="1653"/>
      <c r="D11" s="1653"/>
      <c r="E11" s="1653"/>
      <c r="F11" s="1653"/>
      <c r="G11" s="1653"/>
      <c r="H11" s="1653"/>
      <c r="I11" s="1653"/>
      <c r="J11" s="1654"/>
    </row>
    <row r="12" spans="1:10" s="25" customFormat="1" ht="100.5" customHeight="1" thickBot="1">
      <c r="A12" s="885" t="s">
        <v>569</v>
      </c>
      <c r="B12" s="886" t="s">
        <v>751</v>
      </c>
      <c r="C12" s="828" t="s">
        <v>1118</v>
      </c>
      <c r="D12" s="830" t="s">
        <v>543</v>
      </c>
      <c r="E12" s="828" t="s">
        <v>752</v>
      </c>
      <c r="F12" s="887" t="s">
        <v>110</v>
      </c>
      <c r="G12" s="888" t="s">
        <v>113</v>
      </c>
      <c r="H12" s="889" t="s">
        <v>753</v>
      </c>
      <c r="I12" s="889" t="s">
        <v>111</v>
      </c>
      <c r="J12" s="890" t="s">
        <v>112</v>
      </c>
    </row>
    <row r="13" spans="1:10" s="25" customFormat="1" ht="17.25" customHeight="1">
      <c r="A13" s="1649"/>
      <c r="B13" s="1650"/>
      <c r="C13" s="1650"/>
      <c r="D13" s="1650"/>
      <c r="E13" s="1650"/>
      <c r="F13" s="1650"/>
      <c r="G13" s="1650"/>
      <c r="H13" s="1650"/>
      <c r="I13" s="1650"/>
      <c r="J13" s="1651"/>
    </row>
    <row r="14" spans="1:10" s="25" customFormat="1" ht="221.25" customHeight="1">
      <c r="A14" s="587" t="s">
        <v>130</v>
      </c>
      <c r="B14" s="224" t="s">
        <v>1125</v>
      </c>
      <c r="C14" s="235" t="s">
        <v>709</v>
      </c>
      <c r="D14" s="225" t="s">
        <v>341</v>
      </c>
      <c r="E14" s="224" t="s">
        <v>1179</v>
      </c>
      <c r="F14" s="1190" t="s">
        <v>997</v>
      </c>
      <c r="G14" s="1190"/>
      <c r="H14" s="1190"/>
      <c r="I14" s="1190"/>
      <c r="J14" s="1190"/>
    </row>
    <row r="15" spans="1:10" ht="115.5" customHeight="1">
      <c r="A15" s="103">
        <v>1</v>
      </c>
      <c r="B15" s="95" t="s">
        <v>456</v>
      </c>
      <c r="C15" s="96" t="s">
        <v>661</v>
      </c>
      <c r="D15" s="58" t="s">
        <v>700</v>
      </c>
      <c r="E15" s="96" t="s">
        <v>479</v>
      </c>
      <c r="F15" s="97">
        <v>5</v>
      </c>
      <c r="G15" s="104">
        <f aca="true" t="shared" si="0" ref="G15:G29">(F15/$F$30)*100</f>
        <v>8.47457627118644</v>
      </c>
      <c r="H15" s="97"/>
      <c r="I15" s="97"/>
      <c r="J15" s="33"/>
    </row>
    <row r="16" spans="1:10" ht="294.75" customHeight="1">
      <c r="A16" s="103">
        <v>2</v>
      </c>
      <c r="B16" s="59" t="s">
        <v>457</v>
      </c>
      <c r="C16" s="95" t="s">
        <v>716</v>
      </c>
      <c r="D16" s="58" t="s">
        <v>700</v>
      </c>
      <c r="E16" s="59" t="s">
        <v>253</v>
      </c>
      <c r="F16" s="97">
        <v>2</v>
      </c>
      <c r="G16" s="104">
        <f t="shared" si="0"/>
        <v>3.389830508474576</v>
      </c>
      <c r="H16" s="97"/>
      <c r="I16" s="118"/>
      <c r="J16" s="33"/>
    </row>
    <row r="17" spans="1:10" ht="108" customHeight="1">
      <c r="A17" s="103">
        <v>3</v>
      </c>
      <c r="B17" s="1146" t="s">
        <v>662</v>
      </c>
      <c r="C17" s="95" t="s">
        <v>663</v>
      </c>
      <c r="D17" s="76">
        <v>0.93</v>
      </c>
      <c r="E17" s="56" t="s">
        <v>1182</v>
      </c>
      <c r="F17" s="97">
        <v>3</v>
      </c>
      <c r="G17" s="104">
        <f t="shared" si="0"/>
        <v>5.084745762711865</v>
      </c>
      <c r="H17" s="33"/>
      <c r="I17" s="33"/>
      <c r="J17" s="33"/>
    </row>
    <row r="18" spans="1:10" ht="242.25" customHeight="1">
      <c r="A18" s="103">
        <v>4</v>
      </c>
      <c r="B18" s="1146"/>
      <c r="C18" s="56" t="s">
        <v>1183</v>
      </c>
      <c r="D18" s="58" t="s">
        <v>692</v>
      </c>
      <c r="E18" s="56" t="s">
        <v>1181</v>
      </c>
      <c r="F18" s="97">
        <v>3</v>
      </c>
      <c r="G18" s="91">
        <f t="shared" si="0"/>
        <v>5.084745762711865</v>
      </c>
      <c r="H18" s="33"/>
      <c r="I18" s="33"/>
      <c r="J18" s="33"/>
    </row>
    <row r="19" spans="1:10" ht="100.5" customHeight="1">
      <c r="A19" s="103">
        <v>5</v>
      </c>
      <c r="B19" s="1146"/>
      <c r="C19" s="95" t="s">
        <v>664</v>
      </c>
      <c r="D19" s="95" t="s">
        <v>348</v>
      </c>
      <c r="E19" s="96" t="s">
        <v>104</v>
      </c>
      <c r="F19" s="97">
        <v>3</v>
      </c>
      <c r="G19" s="104">
        <f t="shared" si="0"/>
        <v>5.084745762711865</v>
      </c>
      <c r="H19" s="33"/>
      <c r="I19" s="33"/>
      <c r="J19" s="33"/>
    </row>
    <row r="20" spans="1:10" ht="123.75" customHeight="1">
      <c r="A20" s="96">
        <v>6</v>
      </c>
      <c r="B20" s="95" t="s">
        <v>458</v>
      </c>
      <c r="C20" s="56" t="s">
        <v>465</v>
      </c>
      <c r="D20" s="58">
        <v>0</v>
      </c>
      <c r="E20" s="56" t="s">
        <v>630</v>
      </c>
      <c r="F20" s="97">
        <v>5</v>
      </c>
      <c r="G20" s="104">
        <f t="shared" si="0"/>
        <v>8.47457627118644</v>
      </c>
      <c r="H20" s="97"/>
      <c r="I20" s="97"/>
      <c r="J20" s="33"/>
    </row>
    <row r="21" spans="1:10" ht="107.25" customHeight="1">
      <c r="A21" s="96">
        <v>7</v>
      </c>
      <c r="B21" s="95" t="s">
        <v>459</v>
      </c>
      <c r="C21" s="56" t="s">
        <v>105</v>
      </c>
      <c r="D21" s="110" t="s">
        <v>264</v>
      </c>
      <c r="E21" s="105" t="s">
        <v>802</v>
      </c>
      <c r="F21" s="97">
        <v>4</v>
      </c>
      <c r="G21" s="104">
        <f t="shared" si="0"/>
        <v>6.779661016949152</v>
      </c>
      <c r="H21" s="97"/>
      <c r="I21" s="97"/>
      <c r="J21" s="33"/>
    </row>
    <row r="22" spans="1:10" ht="183" customHeight="1">
      <c r="A22" s="96">
        <v>8</v>
      </c>
      <c r="B22" s="95" t="s">
        <v>460</v>
      </c>
      <c r="C22" s="95" t="s">
        <v>106</v>
      </c>
      <c r="D22" s="136" t="s">
        <v>264</v>
      </c>
      <c r="E22" s="136" t="s">
        <v>631</v>
      </c>
      <c r="F22" s="97">
        <v>5</v>
      </c>
      <c r="G22" s="104">
        <f t="shared" si="0"/>
        <v>8.47457627118644</v>
      </c>
      <c r="H22" s="97"/>
      <c r="I22" s="97"/>
      <c r="J22" s="33"/>
    </row>
    <row r="23" spans="1:10" ht="98.25" customHeight="1">
      <c r="A23" s="96">
        <v>9</v>
      </c>
      <c r="B23" s="95" t="s">
        <v>461</v>
      </c>
      <c r="C23" s="110" t="s">
        <v>107</v>
      </c>
      <c r="D23" s="38">
        <v>322</v>
      </c>
      <c r="E23" s="136" t="s">
        <v>801</v>
      </c>
      <c r="F23" s="97">
        <v>3</v>
      </c>
      <c r="G23" s="104">
        <f t="shared" si="0"/>
        <v>5.084745762711865</v>
      </c>
      <c r="H23" s="97"/>
      <c r="I23" s="97"/>
      <c r="J23" s="33"/>
    </row>
    <row r="24" spans="1:10" ht="119.25" customHeight="1">
      <c r="A24" s="96">
        <v>10</v>
      </c>
      <c r="B24" s="95" t="s">
        <v>462</v>
      </c>
      <c r="C24" s="95" t="s">
        <v>108</v>
      </c>
      <c r="D24" s="572" t="s">
        <v>797</v>
      </c>
      <c r="E24" s="94" t="s">
        <v>799</v>
      </c>
      <c r="F24" s="97">
        <v>5</v>
      </c>
      <c r="G24" s="104">
        <f t="shared" si="0"/>
        <v>8.47457627118644</v>
      </c>
      <c r="H24" s="97"/>
      <c r="I24" s="97"/>
      <c r="J24" s="33"/>
    </row>
    <row r="25" spans="1:13" ht="126.75" customHeight="1">
      <c r="A25" s="96">
        <v>11</v>
      </c>
      <c r="B25" s="56" t="s">
        <v>463</v>
      </c>
      <c r="C25" s="95" t="s">
        <v>109</v>
      </c>
      <c r="D25" s="291">
        <v>5708</v>
      </c>
      <c r="E25" s="56" t="s">
        <v>800</v>
      </c>
      <c r="F25" s="97">
        <v>3</v>
      </c>
      <c r="G25" s="104">
        <f t="shared" si="0"/>
        <v>5.084745762711865</v>
      </c>
      <c r="H25" s="97"/>
      <c r="I25" s="97"/>
      <c r="J25" s="33"/>
      <c r="M25" s="1">
        <f>3179+1804+1925+119</f>
        <v>7027</v>
      </c>
    </row>
    <row r="26" spans="1:10" ht="123.75" customHeight="1">
      <c r="A26" s="96">
        <v>12</v>
      </c>
      <c r="B26" s="95" t="s">
        <v>464</v>
      </c>
      <c r="C26" s="110" t="s">
        <v>590</v>
      </c>
      <c r="D26" s="92">
        <v>541919</v>
      </c>
      <c r="E26" s="136" t="s">
        <v>539</v>
      </c>
      <c r="F26" s="97">
        <v>5</v>
      </c>
      <c r="G26" s="104">
        <f t="shared" si="0"/>
        <v>8.47457627118644</v>
      </c>
      <c r="H26" s="97"/>
      <c r="I26" s="97"/>
      <c r="J26" s="97"/>
    </row>
    <row r="27" spans="1:10" ht="167.25" customHeight="1">
      <c r="A27" s="96">
        <v>13</v>
      </c>
      <c r="B27" s="1146" t="s">
        <v>262</v>
      </c>
      <c r="C27" s="294" t="s">
        <v>263</v>
      </c>
      <c r="D27" s="225" t="s">
        <v>692</v>
      </c>
      <c r="E27" s="296" t="s">
        <v>265</v>
      </c>
      <c r="F27" s="437">
        <v>3</v>
      </c>
      <c r="G27" s="104">
        <f t="shared" si="0"/>
        <v>5.084745762711865</v>
      </c>
      <c r="H27" s="97"/>
      <c r="I27" s="97"/>
      <c r="J27" s="97"/>
    </row>
    <row r="28" spans="1:10" ht="190.5" customHeight="1">
      <c r="A28" s="96">
        <v>14</v>
      </c>
      <c r="B28" s="1146"/>
      <c r="C28" s="294" t="s">
        <v>266</v>
      </c>
      <c r="D28" s="335" t="s">
        <v>700</v>
      </c>
      <c r="E28" s="296" t="s">
        <v>267</v>
      </c>
      <c r="F28" s="437">
        <v>5</v>
      </c>
      <c r="G28" s="104">
        <f t="shared" si="0"/>
        <v>8.47457627118644</v>
      </c>
      <c r="H28" s="97"/>
      <c r="I28" s="97"/>
      <c r="J28" s="97"/>
    </row>
    <row r="29" spans="1:10" ht="123.75" customHeight="1">
      <c r="A29" s="96">
        <v>15</v>
      </c>
      <c r="B29" s="56" t="s">
        <v>743</v>
      </c>
      <c r="C29" s="294" t="s">
        <v>744</v>
      </c>
      <c r="D29" s="335" t="s">
        <v>700</v>
      </c>
      <c r="E29" s="296" t="s">
        <v>745</v>
      </c>
      <c r="F29" s="437">
        <v>5</v>
      </c>
      <c r="G29" s="104">
        <f t="shared" si="0"/>
        <v>8.47457627118644</v>
      </c>
      <c r="H29" s="97"/>
      <c r="I29" s="97"/>
      <c r="J29" s="97"/>
    </row>
    <row r="30" spans="1:10" s="27" customFormat="1" ht="54" customHeight="1">
      <c r="A30" s="1221" t="s">
        <v>668</v>
      </c>
      <c r="B30" s="1221"/>
      <c r="C30" s="1221"/>
      <c r="D30" s="1221"/>
      <c r="E30" s="1221"/>
      <c r="F30" s="850">
        <f>SUM(F15:F29)</f>
        <v>59</v>
      </c>
      <c r="G30" s="981"/>
      <c r="H30" s="212"/>
      <c r="I30" s="226"/>
      <c r="J30" s="226"/>
    </row>
    <row r="31" spans="1:10" s="27" customFormat="1" ht="60" customHeight="1">
      <c r="A31" s="1221" t="s">
        <v>667</v>
      </c>
      <c r="B31" s="1221"/>
      <c r="C31" s="1221"/>
      <c r="D31" s="1221"/>
      <c r="E31" s="1221"/>
      <c r="F31" s="850"/>
      <c r="G31" s="981">
        <v>100</v>
      </c>
      <c r="H31" s="696"/>
      <c r="I31" s="585"/>
      <c r="J31" s="586"/>
    </row>
    <row r="32" spans="1:10" s="27" customFormat="1" ht="45" customHeight="1">
      <c r="A32" s="1186" t="s">
        <v>1129</v>
      </c>
      <c r="B32" s="1186"/>
      <c r="C32" s="1186"/>
      <c r="D32" s="1186"/>
      <c r="E32" s="1186"/>
      <c r="F32" s="1186"/>
      <c r="G32" s="1186"/>
      <c r="H32" s="1186"/>
      <c r="I32" s="1186"/>
      <c r="J32" s="1186"/>
    </row>
    <row r="33" spans="1:10" s="27" customFormat="1" ht="45.75" customHeight="1">
      <c r="A33" s="1186" t="s">
        <v>1134</v>
      </c>
      <c r="B33" s="1186"/>
      <c r="C33" s="1186"/>
      <c r="D33" s="1186"/>
      <c r="E33" s="1186"/>
      <c r="F33" s="1186"/>
      <c r="G33" s="1186"/>
      <c r="H33" s="1186"/>
      <c r="I33" s="1186"/>
      <c r="J33" s="1186"/>
    </row>
    <row r="34" spans="1:10" s="27" customFormat="1" ht="64.5" customHeight="1">
      <c r="A34" s="1655" t="s">
        <v>1131</v>
      </c>
      <c r="B34" s="1655"/>
      <c r="C34" s="1655" t="s">
        <v>1130</v>
      </c>
      <c r="D34" s="1655"/>
      <c r="E34" s="1655" t="s">
        <v>1132</v>
      </c>
      <c r="F34" s="1655"/>
      <c r="G34" s="1655"/>
      <c r="H34" s="1655"/>
      <c r="I34" s="1655"/>
      <c r="J34" s="1655"/>
    </row>
    <row r="35" spans="1:10" s="27" customFormat="1" ht="48.75" customHeight="1">
      <c r="A35" s="1189" t="s">
        <v>268</v>
      </c>
      <c r="B35" s="1189"/>
      <c r="C35" s="1189"/>
      <c r="D35" s="1189"/>
      <c r="E35" s="1189"/>
      <c r="F35" s="1189"/>
      <c r="G35" s="1189"/>
      <c r="H35" s="1189"/>
      <c r="I35" s="1189"/>
      <c r="J35" s="1189"/>
    </row>
    <row r="36" spans="1:11" s="27" customFormat="1" ht="73.5" customHeight="1">
      <c r="A36" s="1188" t="s">
        <v>269</v>
      </c>
      <c r="B36" s="1188"/>
      <c r="C36" s="1188"/>
      <c r="D36" s="1188"/>
      <c r="E36" s="1188"/>
      <c r="F36" s="1188"/>
      <c r="G36" s="1188"/>
      <c r="H36" s="1188"/>
      <c r="I36" s="1188"/>
      <c r="J36" s="1188"/>
      <c r="K36" s="28"/>
    </row>
    <row r="37" spans="1:11" s="27" customFormat="1" ht="72.75" customHeight="1">
      <c r="A37" s="1169" t="s">
        <v>97</v>
      </c>
      <c r="B37" s="1169"/>
      <c r="C37" s="1169"/>
      <c r="D37" s="1169"/>
      <c r="E37" s="1169"/>
      <c r="F37" s="1169"/>
      <c r="G37" s="1169"/>
      <c r="H37" s="1169"/>
      <c r="I37" s="1169"/>
      <c r="J37" s="1169"/>
      <c r="K37" s="28"/>
    </row>
  </sheetData>
  <sheetProtection/>
  <mergeCells count="30">
    <mergeCell ref="A11:J11"/>
    <mergeCell ref="B17:B19"/>
    <mergeCell ref="A37:J37"/>
    <mergeCell ref="A33:J33"/>
    <mergeCell ref="A34:B34"/>
    <mergeCell ref="C34:D34"/>
    <mergeCell ref="E34:J34"/>
    <mergeCell ref="A35:J35"/>
    <mergeCell ref="A36:J36"/>
    <mergeCell ref="B27:B28"/>
    <mergeCell ref="A30:E30"/>
    <mergeCell ref="A32:J32"/>
    <mergeCell ref="C3:D3"/>
    <mergeCell ref="E3:F3"/>
    <mergeCell ref="A3:B3"/>
    <mergeCell ref="E6:F6"/>
    <mergeCell ref="C6:D6"/>
    <mergeCell ref="A31:E31"/>
    <mergeCell ref="A4:B4"/>
    <mergeCell ref="A13:J13"/>
    <mergeCell ref="A1:J1"/>
    <mergeCell ref="C2:F2"/>
    <mergeCell ref="G2:H2"/>
    <mergeCell ref="I2:J2"/>
    <mergeCell ref="A2:B2"/>
    <mergeCell ref="F14:J14"/>
    <mergeCell ref="C4:D4"/>
    <mergeCell ref="A5:B5"/>
    <mergeCell ref="E4:F4"/>
    <mergeCell ref="A10:B10"/>
  </mergeCells>
  <printOptions/>
  <pageMargins left="0.1968503937007874" right="0.1968503937007874" top="0.2362204724409449" bottom="0.3937007874015748" header="0.1968503937007874" footer="0.1968503937007874"/>
  <pageSetup horizontalDpi="600" verticalDpi="600" orientation="landscape" pageOrder="overThenDown" paperSize="9" scale="55" r:id="rId2"/>
  <headerFooter alignWithMargins="0">
    <oddFooter>&amp;R&amp;P di &amp;N</oddFooter>
  </headerFooter>
  <rowBreaks count="7" manualBreakCount="7">
    <brk id="14" max="9" man="1"/>
    <brk id="16" max="9" man="1"/>
    <brk id="19" max="9" man="1"/>
    <brk id="23" max="9" man="1"/>
    <brk id="26" max="9" man="1"/>
    <brk id="28" max="9" man="1"/>
    <brk id="33" max="9" man="1"/>
  </rowBreaks>
  <drawing r:id="rId1"/>
</worksheet>
</file>

<file path=xl/worksheets/sheet25.xml><?xml version="1.0" encoding="utf-8"?>
<worksheet xmlns="http://schemas.openxmlformats.org/spreadsheetml/2006/main" xmlns:r="http://schemas.openxmlformats.org/officeDocument/2006/relationships">
  <sheetPr>
    <tabColor theme="3" tint="0.5999900102615356"/>
  </sheetPr>
  <dimension ref="A1:J127"/>
  <sheetViews>
    <sheetView zoomScale="75" zoomScaleNormal="75" zoomScalePageLayoutView="0" workbookViewId="0" topLeftCell="A34">
      <selection activeCell="A2" sqref="A2:B2"/>
    </sheetView>
  </sheetViews>
  <sheetFormatPr defaultColWidth="9.140625" defaultRowHeight="12.75"/>
  <cols>
    <col min="1" max="1" width="18.8515625" style="182" customWidth="1"/>
    <col min="2" max="2" width="29.421875" style="2" customWidth="1"/>
    <col min="3" max="3" width="30.421875" style="2" customWidth="1"/>
    <col min="4" max="4" width="19.28125" style="2" customWidth="1"/>
    <col min="5" max="5" width="63.57421875" style="2" customWidth="1"/>
    <col min="6" max="6" width="16.421875" style="3" customWidth="1"/>
    <col min="7" max="7" width="23.57421875" style="1" customWidth="1"/>
    <col min="8" max="8" width="22.140625" style="1" customWidth="1"/>
    <col min="9" max="9" width="17.00390625" style="1" customWidth="1"/>
    <col min="10" max="10" width="25.7109375" style="1" customWidth="1"/>
    <col min="11" max="11" width="9.421875" style="1" customWidth="1"/>
    <col min="12" max="12" width="9.140625" style="1" customWidth="1"/>
    <col min="13" max="13" width="35.421875" style="1" customWidth="1"/>
    <col min="14" max="16384" width="9.140625" style="1" customWidth="1"/>
  </cols>
  <sheetData>
    <row r="1" spans="1:10" ht="57" customHeight="1" thickBot="1">
      <c r="A1" s="1390" t="s">
        <v>1135</v>
      </c>
      <c r="B1" s="1391"/>
      <c r="C1" s="1391"/>
      <c r="D1" s="1391"/>
      <c r="E1" s="1391"/>
      <c r="F1" s="1391"/>
      <c r="G1" s="1391"/>
      <c r="H1" s="1391"/>
      <c r="I1" s="1391"/>
      <c r="J1" s="1392"/>
    </row>
    <row r="2" spans="1:10" ht="38.25" customHeight="1" thickBot="1">
      <c r="A2" s="1060" t="s">
        <v>1236</v>
      </c>
      <c r="B2" s="1272"/>
      <c r="C2" s="1271" t="s">
        <v>830</v>
      </c>
      <c r="D2" s="1177"/>
      <c r="E2" s="1177"/>
      <c r="F2" s="1178"/>
      <c r="G2" s="1271" t="s">
        <v>1142</v>
      </c>
      <c r="H2" s="1177"/>
      <c r="I2" s="1271" t="s">
        <v>708</v>
      </c>
      <c r="J2" s="1178"/>
    </row>
    <row r="3" spans="1:10" ht="27" customHeight="1">
      <c r="A3" s="1373" t="s">
        <v>684</v>
      </c>
      <c r="B3" s="1196"/>
      <c r="C3" s="301" t="s">
        <v>254</v>
      </c>
      <c r="D3" s="301"/>
      <c r="E3" s="301"/>
      <c r="F3" s="301"/>
      <c r="G3" s="427"/>
      <c r="H3" s="427"/>
      <c r="I3" s="427"/>
      <c r="J3" s="428"/>
    </row>
    <row r="4" spans="1:10" ht="26.25" customHeight="1">
      <c r="A4" s="1180" t="s">
        <v>685</v>
      </c>
      <c r="B4" s="1161"/>
      <c r="C4" s="1161" t="s">
        <v>693</v>
      </c>
      <c r="D4" s="1161"/>
      <c r="E4" s="1161"/>
      <c r="F4" s="1161"/>
      <c r="G4" s="427"/>
      <c r="H4" s="427"/>
      <c r="I4" s="427"/>
      <c r="J4" s="428"/>
    </row>
    <row r="5" spans="1:10" ht="15.75">
      <c r="A5" s="1167" t="s">
        <v>686</v>
      </c>
      <c r="B5" s="1163"/>
      <c r="C5" s="1163" t="s">
        <v>983</v>
      </c>
      <c r="D5" s="1163"/>
      <c r="E5" s="1163"/>
      <c r="F5" s="1163"/>
      <c r="G5" s="264"/>
      <c r="H5" s="264"/>
      <c r="I5" s="264"/>
      <c r="J5" s="429"/>
    </row>
    <row r="6" spans="1:10" ht="15.75">
      <c r="A6" s="1167" t="s">
        <v>687</v>
      </c>
      <c r="B6" s="1163"/>
      <c r="C6" s="264" t="s">
        <v>478</v>
      </c>
      <c r="D6" s="265"/>
      <c r="E6" s="263"/>
      <c r="F6" s="265"/>
      <c r="G6" s="263"/>
      <c r="H6" s="263"/>
      <c r="I6" s="263"/>
      <c r="J6" s="262"/>
    </row>
    <row r="7" spans="1:10" ht="15.75">
      <c r="A7" s="267" t="s">
        <v>984</v>
      </c>
      <c r="B7" s="265"/>
      <c r="C7" s="263" t="s">
        <v>256</v>
      </c>
      <c r="D7" s="265"/>
      <c r="E7" s="263"/>
      <c r="F7" s="265"/>
      <c r="G7" s="263"/>
      <c r="H7" s="263"/>
      <c r="I7" s="263"/>
      <c r="J7" s="262"/>
    </row>
    <row r="8" spans="1:10" ht="22.5" customHeight="1">
      <c r="A8" s="267" t="s">
        <v>688</v>
      </c>
      <c r="B8" s="265"/>
      <c r="C8" s="264" t="s">
        <v>695</v>
      </c>
      <c r="D8" s="264"/>
      <c r="E8" s="264"/>
      <c r="F8" s="264"/>
      <c r="G8" s="263"/>
      <c r="H8" s="263"/>
      <c r="I8" s="263"/>
      <c r="J8" s="262"/>
    </row>
    <row r="9" spans="1:10" ht="19.5" customHeight="1">
      <c r="A9" s="267" t="s">
        <v>255</v>
      </c>
      <c r="B9" s="265"/>
      <c r="C9" s="265"/>
      <c r="D9" s="265"/>
      <c r="E9" s="265"/>
      <c r="F9" s="263"/>
      <c r="G9" s="263"/>
      <c r="H9" s="263"/>
      <c r="I9" s="263"/>
      <c r="J9" s="262"/>
    </row>
    <row r="10" spans="1:10" ht="33" customHeight="1" thickBot="1">
      <c r="A10" s="1191" t="s">
        <v>689</v>
      </c>
      <c r="B10" s="1192"/>
      <c r="C10" s="1192" t="s">
        <v>803</v>
      </c>
      <c r="D10" s="1192"/>
      <c r="E10" s="265"/>
      <c r="F10" s="263"/>
      <c r="G10" s="263"/>
      <c r="H10" s="263"/>
      <c r="I10" s="263"/>
      <c r="J10" s="262"/>
    </row>
    <row r="11" spans="1:10" ht="30" customHeight="1" thickBot="1">
      <c r="A11" s="1656" t="s">
        <v>1117</v>
      </c>
      <c r="B11" s="1657"/>
      <c r="C11" s="1657"/>
      <c r="D11" s="1657"/>
      <c r="E11" s="1657"/>
      <c r="F11" s="1657"/>
      <c r="G11" s="1657"/>
      <c r="H11" s="1657"/>
      <c r="I11" s="1657"/>
      <c r="J11" s="1658"/>
    </row>
    <row r="12" spans="1:10" s="25" customFormat="1" ht="100.5" customHeight="1" thickBot="1">
      <c r="A12" s="885" t="s">
        <v>569</v>
      </c>
      <c r="B12" s="886" t="s">
        <v>751</v>
      </c>
      <c r="C12" s="828" t="s">
        <v>1118</v>
      </c>
      <c r="D12" s="830" t="s">
        <v>543</v>
      </c>
      <c r="E12" s="828" t="s">
        <v>752</v>
      </c>
      <c r="F12" s="887" t="s">
        <v>110</v>
      </c>
      <c r="G12" s="888" t="s">
        <v>113</v>
      </c>
      <c r="H12" s="889" t="s">
        <v>753</v>
      </c>
      <c r="I12" s="889" t="s">
        <v>111</v>
      </c>
      <c r="J12" s="890" t="s">
        <v>112</v>
      </c>
    </row>
    <row r="13" spans="1:10" s="25" customFormat="1" ht="14.25" customHeight="1" thickBot="1">
      <c r="A13" s="1668"/>
      <c r="B13" s="1669"/>
      <c r="C13" s="1669"/>
      <c r="D13" s="1669"/>
      <c r="E13" s="1669"/>
      <c r="F13" s="1669"/>
      <c r="G13" s="1669"/>
      <c r="H13" s="1669"/>
      <c r="I13" s="1669"/>
      <c r="J13" s="1670"/>
    </row>
    <row r="14" spans="1:10" s="25" customFormat="1" ht="182.25" customHeight="1">
      <c r="A14" s="509" t="s">
        <v>130</v>
      </c>
      <c r="B14" s="233" t="s">
        <v>1125</v>
      </c>
      <c r="C14" s="407" t="s">
        <v>709</v>
      </c>
      <c r="D14" s="481" t="s">
        <v>341</v>
      </c>
      <c r="E14" s="233" t="s">
        <v>1085</v>
      </c>
      <c r="F14" s="1531" t="s">
        <v>997</v>
      </c>
      <c r="G14" s="1532"/>
      <c r="H14" s="1532"/>
      <c r="I14" s="1532"/>
      <c r="J14" s="1533"/>
    </row>
    <row r="15" spans="1:10" s="25" customFormat="1" ht="181.5" customHeight="1">
      <c r="A15" s="232">
        <v>1</v>
      </c>
      <c r="B15" s="402" t="s">
        <v>711</v>
      </c>
      <c r="C15" s="402" t="s">
        <v>712</v>
      </c>
      <c r="D15" s="225" t="s">
        <v>692</v>
      </c>
      <c r="E15" s="486" t="s">
        <v>261</v>
      </c>
      <c r="F15" s="402">
        <v>5</v>
      </c>
      <c r="G15" s="510">
        <f aca="true" t="shared" si="0" ref="G15:G32">(F15/$F$33)*100</f>
        <v>6.329113924050633</v>
      </c>
      <c r="H15" s="235"/>
      <c r="I15" s="235"/>
      <c r="J15" s="236"/>
    </row>
    <row r="16" spans="1:10" ht="165" customHeight="1">
      <c r="A16" s="203">
        <v>2</v>
      </c>
      <c r="B16" s="201" t="s">
        <v>124</v>
      </c>
      <c r="C16" s="136" t="s">
        <v>123</v>
      </c>
      <c r="D16" s="183" t="s">
        <v>341</v>
      </c>
      <c r="E16" s="134" t="s">
        <v>580</v>
      </c>
      <c r="F16" s="88">
        <v>5</v>
      </c>
      <c r="G16" s="510">
        <f t="shared" si="0"/>
        <v>6.329113924050633</v>
      </c>
      <c r="H16" s="88"/>
      <c r="I16" s="446"/>
      <c r="J16" s="447"/>
    </row>
    <row r="17" spans="1:10" ht="83.25" customHeight="1">
      <c r="A17" s="203">
        <v>3</v>
      </c>
      <c r="B17" s="201" t="s">
        <v>125</v>
      </c>
      <c r="C17" s="136" t="s">
        <v>804</v>
      </c>
      <c r="D17" s="136">
        <v>441</v>
      </c>
      <c r="E17" s="136" t="s">
        <v>875</v>
      </c>
      <c r="F17" s="88">
        <v>5</v>
      </c>
      <c r="G17" s="510">
        <f t="shared" si="0"/>
        <v>6.329113924050633</v>
      </c>
      <c r="H17" s="435"/>
      <c r="I17" s="448"/>
      <c r="J17" s="447"/>
    </row>
    <row r="18" spans="1:10" ht="92.25" customHeight="1">
      <c r="A18" s="203">
        <v>4</v>
      </c>
      <c r="B18" s="1659" t="s">
        <v>1123</v>
      </c>
      <c r="C18" s="110" t="s">
        <v>1122</v>
      </c>
      <c r="D18" s="511" t="s">
        <v>341</v>
      </c>
      <c r="E18" s="136" t="s">
        <v>352</v>
      </c>
      <c r="F18" s="88">
        <v>3</v>
      </c>
      <c r="G18" s="510">
        <f t="shared" si="0"/>
        <v>3.79746835443038</v>
      </c>
      <c r="H18" s="435"/>
      <c r="I18" s="448"/>
      <c r="J18" s="447"/>
    </row>
    <row r="19" spans="1:10" ht="99.75" customHeight="1">
      <c r="A19" s="203">
        <v>5</v>
      </c>
      <c r="B19" s="1660"/>
      <c r="C19" s="110" t="s">
        <v>197</v>
      </c>
      <c r="D19" s="77" t="s">
        <v>341</v>
      </c>
      <c r="E19" s="136" t="s">
        <v>476</v>
      </c>
      <c r="F19" s="88">
        <v>3</v>
      </c>
      <c r="G19" s="510">
        <f t="shared" si="0"/>
        <v>3.79746835443038</v>
      </c>
      <c r="H19" s="512"/>
      <c r="I19" s="77"/>
      <c r="J19" s="445"/>
    </row>
    <row r="20" spans="1:10" ht="68.25" customHeight="1">
      <c r="A20" s="203">
        <v>6</v>
      </c>
      <c r="B20" s="500" t="s">
        <v>1137</v>
      </c>
      <c r="C20" s="110" t="s">
        <v>1138</v>
      </c>
      <c r="D20" s="110" t="s">
        <v>867</v>
      </c>
      <c r="E20" s="136" t="s">
        <v>876</v>
      </c>
      <c r="F20" s="88">
        <v>5</v>
      </c>
      <c r="G20" s="510">
        <f t="shared" si="0"/>
        <v>6.329113924050633</v>
      </c>
      <c r="H20" s="435"/>
      <c r="I20" s="448"/>
      <c r="J20" s="447"/>
    </row>
    <row r="21" spans="1:10" ht="121.5" customHeight="1">
      <c r="A21" s="203">
        <v>7</v>
      </c>
      <c r="B21" s="201" t="s">
        <v>114</v>
      </c>
      <c r="C21" s="136" t="s">
        <v>115</v>
      </c>
      <c r="D21" s="290" t="s">
        <v>866</v>
      </c>
      <c r="E21" s="492" t="s">
        <v>492</v>
      </c>
      <c r="F21" s="88">
        <v>5</v>
      </c>
      <c r="G21" s="510">
        <f t="shared" si="0"/>
        <v>6.329113924050633</v>
      </c>
      <c r="H21" s="435"/>
      <c r="I21" s="448"/>
      <c r="J21" s="447"/>
    </row>
    <row r="22" spans="1:10" ht="108" customHeight="1">
      <c r="A22" s="203">
        <v>8</v>
      </c>
      <c r="B22" s="201" t="s">
        <v>116</v>
      </c>
      <c r="C22" s="136" t="s">
        <v>117</v>
      </c>
      <c r="D22" s="136" t="s">
        <v>865</v>
      </c>
      <c r="E22" s="136" t="s">
        <v>127</v>
      </c>
      <c r="F22" s="88">
        <v>5</v>
      </c>
      <c r="G22" s="510">
        <f t="shared" si="0"/>
        <v>6.329113924050633</v>
      </c>
      <c r="H22" s="435"/>
      <c r="I22" s="448"/>
      <c r="J22" s="447"/>
    </row>
    <row r="23" spans="1:10" ht="121.5" customHeight="1">
      <c r="A23" s="203">
        <v>9</v>
      </c>
      <c r="B23" s="121" t="s">
        <v>807</v>
      </c>
      <c r="C23" s="136" t="s">
        <v>863</v>
      </c>
      <c r="D23" s="136" t="s">
        <v>805</v>
      </c>
      <c r="E23" s="136" t="s">
        <v>806</v>
      </c>
      <c r="F23" s="88">
        <v>5</v>
      </c>
      <c r="G23" s="510">
        <f t="shared" si="0"/>
        <v>6.329113924050633</v>
      </c>
      <c r="H23" s="435"/>
      <c r="I23" s="448"/>
      <c r="J23" s="447"/>
    </row>
    <row r="24" spans="1:10" ht="105" customHeight="1">
      <c r="A24" s="203">
        <v>9</v>
      </c>
      <c r="B24" s="121" t="s">
        <v>1046</v>
      </c>
      <c r="C24" s="81" t="s">
        <v>1098</v>
      </c>
      <c r="D24" s="136" t="s">
        <v>864</v>
      </c>
      <c r="E24" s="136" t="s">
        <v>582</v>
      </c>
      <c r="F24" s="88">
        <v>5</v>
      </c>
      <c r="G24" s="510">
        <f t="shared" si="0"/>
        <v>6.329113924050633</v>
      </c>
      <c r="H24" s="435"/>
      <c r="I24" s="448"/>
      <c r="J24" s="447"/>
    </row>
    <row r="25" spans="1:10" ht="119.25" customHeight="1">
      <c r="A25" s="203">
        <v>10</v>
      </c>
      <c r="B25" s="201" t="s">
        <v>129</v>
      </c>
      <c r="C25" s="136" t="s">
        <v>118</v>
      </c>
      <c r="D25" s="288" t="s">
        <v>868</v>
      </c>
      <c r="E25" s="136" t="s">
        <v>656</v>
      </c>
      <c r="F25" s="88">
        <v>5</v>
      </c>
      <c r="G25" s="510">
        <f t="shared" si="0"/>
        <v>6.329113924050633</v>
      </c>
      <c r="H25" s="435"/>
      <c r="I25" s="448"/>
      <c r="J25" s="447"/>
    </row>
    <row r="26" spans="1:10" ht="155.25" customHeight="1">
      <c r="A26" s="203">
        <v>11</v>
      </c>
      <c r="B26" s="201" t="s">
        <v>869</v>
      </c>
      <c r="C26" s="136" t="s">
        <v>477</v>
      </c>
      <c r="D26" s="134" t="s">
        <v>870</v>
      </c>
      <c r="E26" s="136" t="s">
        <v>1049</v>
      </c>
      <c r="F26" s="88">
        <v>5</v>
      </c>
      <c r="G26" s="510">
        <f t="shared" si="0"/>
        <v>6.329113924050633</v>
      </c>
      <c r="H26" s="435"/>
      <c r="I26" s="448"/>
      <c r="J26" s="447"/>
    </row>
    <row r="27" spans="1:10" ht="57.75" customHeight="1">
      <c r="A27" s="203">
        <v>12</v>
      </c>
      <c r="B27" s="421" t="s">
        <v>567</v>
      </c>
      <c r="C27" s="110" t="s">
        <v>1047</v>
      </c>
      <c r="D27" s="110" t="s">
        <v>871</v>
      </c>
      <c r="E27" s="136" t="s">
        <v>1048</v>
      </c>
      <c r="F27" s="88">
        <v>3</v>
      </c>
      <c r="G27" s="510">
        <f t="shared" si="0"/>
        <v>3.79746835443038</v>
      </c>
      <c r="H27" s="435"/>
      <c r="I27" s="448"/>
      <c r="J27" s="447"/>
    </row>
    <row r="28" spans="1:10" ht="233.25" customHeight="1">
      <c r="A28" s="203">
        <v>13</v>
      </c>
      <c r="B28" s="1659" t="s">
        <v>1136</v>
      </c>
      <c r="C28" s="110" t="s">
        <v>590</v>
      </c>
      <c r="D28" s="291">
        <v>110119</v>
      </c>
      <c r="E28" s="421" t="s">
        <v>872</v>
      </c>
      <c r="F28" s="450">
        <v>5</v>
      </c>
      <c r="G28" s="513">
        <f t="shared" si="0"/>
        <v>6.329113924050633</v>
      </c>
      <c r="H28" s="450"/>
      <c r="I28" s="450"/>
      <c r="J28" s="498"/>
    </row>
    <row r="29" spans="1:10" ht="187.5" customHeight="1">
      <c r="A29" s="203">
        <v>14</v>
      </c>
      <c r="B29" s="1672"/>
      <c r="C29" s="136" t="s">
        <v>873</v>
      </c>
      <c r="D29" s="183"/>
      <c r="E29" s="224" t="s">
        <v>249</v>
      </c>
      <c r="F29" s="88">
        <v>2</v>
      </c>
      <c r="G29" s="510">
        <f t="shared" si="0"/>
        <v>2.5316455696202533</v>
      </c>
      <c r="H29" s="88"/>
      <c r="I29" s="446"/>
      <c r="J29" s="447"/>
    </row>
    <row r="30" spans="1:10" ht="159" customHeight="1">
      <c r="A30" s="203">
        <v>15</v>
      </c>
      <c r="B30" s="1146" t="s">
        <v>262</v>
      </c>
      <c r="C30" s="294" t="s">
        <v>263</v>
      </c>
      <c r="D30" s="225" t="s">
        <v>692</v>
      </c>
      <c r="E30" s="296" t="s">
        <v>265</v>
      </c>
      <c r="F30" s="437">
        <v>3</v>
      </c>
      <c r="G30" s="510">
        <f t="shared" si="0"/>
        <v>3.79746835443038</v>
      </c>
      <c r="H30" s="514"/>
      <c r="I30" s="515"/>
      <c r="J30" s="516"/>
    </row>
    <row r="31" spans="1:10" ht="150" customHeight="1">
      <c r="A31" s="203">
        <v>16</v>
      </c>
      <c r="B31" s="1146"/>
      <c r="C31" s="507" t="s">
        <v>266</v>
      </c>
      <c r="D31" s="338" t="s">
        <v>700</v>
      </c>
      <c r="E31" s="508" t="s">
        <v>267</v>
      </c>
      <c r="F31" s="437">
        <v>5</v>
      </c>
      <c r="G31" s="510">
        <f t="shared" si="0"/>
        <v>6.329113924050633</v>
      </c>
      <c r="H31" s="514"/>
      <c r="I31" s="515"/>
      <c r="J31" s="516"/>
    </row>
    <row r="32" spans="1:10" ht="102" customHeight="1">
      <c r="A32" s="203">
        <v>17</v>
      </c>
      <c r="B32" s="56" t="s">
        <v>743</v>
      </c>
      <c r="C32" s="294" t="s">
        <v>744</v>
      </c>
      <c r="D32" s="338" t="s">
        <v>700</v>
      </c>
      <c r="E32" s="296" t="s">
        <v>745</v>
      </c>
      <c r="F32" s="437">
        <v>5</v>
      </c>
      <c r="G32" s="510">
        <f t="shared" si="0"/>
        <v>6.329113924050633</v>
      </c>
      <c r="H32" s="514"/>
      <c r="I32" s="515"/>
      <c r="J32" s="516"/>
    </row>
    <row r="33" spans="1:10" s="26" customFormat="1" ht="33.75" customHeight="1">
      <c r="A33" s="1097" t="s">
        <v>668</v>
      </c>
      <c r="B33" s="1098"/>
      <c r="C33" s="1098"/>
      <c r="D33" s="1098"/>
      <c r="E33" s="1098"/>
      <c r="F33" s="793">
        <f>SUM(F15:F32)</f>
        <v>79</v>
      </c>
      <c r="G33" s="794"/>
      <c r="H33" s="982"/>
      <c r="I33" s="983"/>
      <c r="J33" s="517"/>
    </row>
    <row r="34" spans="1:10" s="26" customFormat="1" ht="31.5" customHeight="1">
      <c r="A34" s="1097" t="s">
        <v>667</v>
      </c>
      <c r="B34" s="1098"/>
      <c r="C34" s="1098"/>
      <c r="D34" s="1098"/>
      <c r="E34" s="1098"/>
      <c r="F34" s="878"/>
      <c r="G34" s="794">
        <v>100</v>
      </c>
      <c r="H34" s="984"/>
      <c r="I34" s="985"/>
      <c r="J34" s="518"/>
    </row>
    <row r="35" spans="1:10" s="27" customFormat="1" ht="49.5" customHeight="1" thickBot="1">
      <c r="A35" s="1661" t="s">
        <v>874</v>
      </c>
      <c r="B35" s="1662"/>
      <c r="C35" s="1662"/>
      <c r="D35" s="1662"/>
      <c r="E35" s="1662"/>
      <c r="F35" s="1662"/>
      <c r="G35" s="1662"/>
      <c r="H35" s="1662"/>
      <c r="I35" s="1662"/>
      <c r="J35" s="1663"/>
    </row>
    <row r="36" spans="1:10" s="27" customFormat="1" ht="46.5" customHeight="1" thickBot="1">
      <c r="A36" s="1315" t="s">
        <v>682</v>
      </c>
      <c r="B36" s="1316"/>
      <c r="C36" s="1316"/>
      <c r="D36" s="1316"/>
      <c r="E36" s="1316"/>
      <c r="F36" s="1316"/>
      <c r="G36" s="1316"/>
      <c r="H36" s="1316"/>
      <c r="I36" s="1316"/>
      <c r="J36" s="1671"/>
    </row>
    <row r="37" spans="1:10" s="27" customFormat="1" ht="48" customHeight="1" thickBot="1">
      <c r="A37" s="1400" t="s">
        <v>1131</v>
      </c>
      <c r="B37" s="1401"/>
      <c r="C37" s="1667" t="s">
        <v>681</v>
      </c>
      <c r="D37" s="1388"/>
      <c r="E37" s="1389"/>
      <c r="F37" s="1387" t="s">
        <v>338</v>
      </c>
      <c r="G37" s="1388"/>
      <c r="H37" s="1388"/>
      <c r="I37" s="1388"/>
      <c r="J37" s="1389"/>
    </row>
    <row r="38" spans="1:10" s="27" customFormat="1" ht="15.75" customHeight="1" thickBot="1">
      <c r="A38" s="1664"/>
      <c r="B38" s="1665"/>
      <c r="C38" s="1665"/>
      <c r="D38" s="1665"/>
      <c r="E38" s="1665"/>
      <c r="F38" s="1665"/>
      <c r="G38" s="1665"/>
      <c r="H38" s="1665"/>
      <c r="I38" s="1665"/>
      <c r="J38" s="1666"/>
    </row>
    <row r="39" spans="1:10" ht="47.25" customHeight="1">
      <c r="A39" s="1226" t="s">
        <v>268</v>
      </c>
      <c r="B39" s="1227"/>
      <c r="C39" s="1227"/>
      <c r="D39" s="1227"/>
      <c r="E39" s="1227"/>
      <c r="F39" s="1227"/>
      <c r="G39" s="1227"/>
      <c r="H39" s="1227"/>
      <c r="I39" s="1227"/>
      <c r="J39" s="1228"/>
    </row>
    <row r="40" spans="1:10" ht="64.5" customHeight="1">
      <c r="A40" s="1229" t="s">
        <v>269</v>
      </c>
      <c r="B40" s="1230"/>
      <c r="C40" s="1230"/>
      <c r="D40" s="1230"/>
      <c r="E40" s="1230"/>
      <c r="F40" s="1230"/>
      <c r="G40" s="1230"/>
      <c r="H40" s="1230"/>
      <c r="I40" s="1230"/>
      <c r="J40" s="1231"/>
    </row>
    <row r="41" spans="1:10" ht="62.25" customHeight="1" thickBot="1">
      <c r="A41" s="1218" t="s">
        <v>97</v>
      </c>
      <c r="B41" s="1219"/>
      <c r="C41" s="1219"/>
      <c r="D41" s="1219"/>
      <c r="E41" s="1219"/>
      <c r="F41" s="1219"/>
      <c r="G41" s="1219"/>
      <c r="H41" s="1219"/>
      <c r="I41" s="1219"/>
      <c r="J41" s="1220"/>
    </row>
    <row r="42" ht="15.75">
      <c r="A42" s="520"/>
    </row>
    <row r="43" ht="15.75">
      <c r="A43" s="520"/>
    </row>
    <row r="44" ht="15.75">
      <c r="A44" s="520"/>
    </row>
    <row r="45" ht="15.75">
      <c r="A45" s="520"/>
    </row>
    <row r="46" ht="15.75">
      <c r="A46" s="520"/>
    </row>
    <row r="47" ht="15.75">
      <c r="A47" s="520"/>
    </row>
    <row r="48" ht="15.75">
      <c r="A48" s="520"/>
    </row>
    <row r="49" ht="15.75">
      <c r="A49" s="520"/>
    </row>
    <row r="50" ht="15.75">
      <c r="A50" s="520"/>
    </row>
    <row r="51" ht="15.75">
      <c r="A51" s="520"/>
    </row>
    <row r="52" ht="15.75">
      <c r="A52" s="520"/>
    </row>
    <row r="53" ht="15.75">
      <c r="A53" s="520"/>
    </row>
    <row r="54" ht="15.75">
      <c r="A54" s="520"/>
    </row>
    <row r="55" ht="15.75">
      <c r="A55" s="520"/>
    </row>
    <row r="56" ht="15.75">
      <c r="A56" s="520"/>
    </row>
    <row r="57" ht="15.75">
      <c r="A57" s="520"/>
    </row>
    <row r="58" ht="15.75">
      <c r="A58" s="520"/>
    </row>
    <row r="59" ht="15.75">
      <c r="A59" s="520"/>
    </row>
    <row r="60" ht="15.75">
      <c r="A60" s="520"/>
    </row>
    <row r="61" ht="15.75">
      <c r="A61" s="520"/>
    </row>
    <row r="62" ht="15.75">
      <c r="A62" s="520"/>
    </row>
    <row r="63" ht="15.75">
      <c r="A63" s="520"/>
    </row>
    <row r="64" ht="15.75">
      <c r="A64" s="520"/>
    </row>
    <row r="65" ht="15.75">
      <c r="A65" s="520"/>
    </row>
    <row r="66" ht="15.75">
      <c r="A66" s="520"/>
    </row>
    <row r="67" ht="15.75">
      <c r="A67" s="520"/>
    </row>
    <row r="68" ht="15.75">
      <c r="A68" s="520"/>
    </row>
    <row r="69" ht="15.75">
      <c r="A69" s="520"/>
    </row>
    <row r="70" ht="15.75">
      <c r="A70" s="520"/>
    </row>
    <row r="71" ht="15.75">
      <c r="A71" s="520"/>
    </row>
    <row r="72" ht="15.75">
      <c r="A72" s="520"/>
    </row>
    <row r="73" ht="15.75">
      <c r="A73" s="520"/>
    </row>
    <row r="74" ht="15.75">
      <c r="A74" s="520"/>
    </row>
    <row r="75" ht="15.75">
      <c r="A75" s="520"/>
    </row>
    <row r="76" ht="15.75">
      <c r="A76" s="520"/>
    </row>
    <row r="77" ht="15.75">
      <c r="A77" s="520"/>
    </row>
    <row r="78" ht="15.75">
      <c r="A78" s="520"/>
    </row>
    <row r="79" ht="15.75">
      <c r="A79" s="520"/>
    </row>
    <row r="80" ht="15.75">
      <c r="A80" s="520"/>
    </row>
    <row r="81" ht="15.75">
      <c r="A81" s="520"/>
    </row>
    <row r="82" ht="15.75">
      <c r="A82" s="520"/>
    </row>
    <row r="83" ht="15.75">
      <c r="A83" s="520"/>
    </row>
    <row r="84" ht="15.75">
      <c r="A84" s="520"/>
    </row>
    <row r="85" ht="15.75">
      <c r="A85" s="520"/>
    </row>
    <row r="86" ht="15.75">
      <c r="A86" s="520"/>
    </row>
    <row r="87" ht="15.75">
      <c r="A87" s="521"/>
    </row>
    <row r="106" ht="15.75">
      <c r="A106" s="519"/>
    </row>
    <row r="107" ht="15.75">
      <c r="A107" s="520"/>
    </row>
    <row r="108" ht="15.75">
      <c r="A108" s="520"/>
    </row>
    <row r="109" ht="15.75">
      <c r="A109" s="520"/>
    </row>
    <row r="110" ht="15.75">
      <c r="A110" s="520"/>
    </row>
    <row r="111" ht="15.75">
      <c r="A111" s="520"/>
    </row>
    <row r="112" ht="15.75">
      <c r="A112" s="520"/>
    </row>
    <row r="113" ht="15.75">
      <c r="A113" s="520"/>
    </row>
    <row r="114" ht="15.75">
      <c r="A114" s="520"/>
    </row>
    <row r="115" ht="15.75">
      <c r="A115" s="520"/>
    </row>
    <row r="116" ht="15.75">
      <c r="A116" s="520"/>
    </row>
    <row r="117" ht="15.75">
      <c r="A117" s="520"/>
    </row>
    <row r="118" ht="15.75">
      <c r="A118" s="520"/>
    </row>
    <row r="119" ht="15.75">
      <c r="A119" s="520"/>
    </row>
    <row r="120" ht="15.75">
      <c r="A120" s="520"/>
    </row>
    <row r="121" ht="15.75">
      <c r="A121" s="520"/>
    </row>
    <row r="122" ht="15.75">
      <c r="A122" s="520"/>
    </row>
    <row r="123" ht="15.75">
      <c r="A123" s="520"/>
    </row>
    <row r="124" ht="15.75">
      <c r="A124" s="520"/>
    </row>
    <row r="125" spans="1:2" ht="15.75">
      <c r="A125" s="520"/>
      <c r="B125" s="176"/>
    </row>
    <row r="126" ht="15.75">
      <c r="A126" s="520"/>
    </row>
    <row r="127" ht="15.75">
      <c r="A127" s="520"/>
    </row>
  </sheetData>
  <sheetProtection/>
  <mergeCells count="32">
    <mergeCell ref="A3:B3"/>
    <mergeCell ref="E4:F4"/>
    <mergeCell ref="A4:B4"/>
    <mergeCell ref="A1:J1"/>
    <mergeCell ref="C2:F2"/>
    <mergeCell ref="G2:H2"/>
    <mergeCell ref="I2:J2"/>
    <mergeCell ref="C4:D4"/>
    <mergeCell ref="A2:B2"/>
    <mergeCell ref="A5:B5"/>
    <mergeCell ref="C5:D5"/>
    <mergeCell ref="E5:F5"/>
    <mergeCell ref="A33:E33"/>
    <mergeCell ref="C10:D10"/>
    <mergeCell ref="A6:B6"/>
    <mergeCell ref="F37:J37"/>
    <mergeCell ref="C37:E37"/>
    <mergeCell ref="A13:J13"/>
    <mergeCell ref="A36:J36"/>
    <mergeCell ref="B30:B31"/>
    <mergeCell ref="B28:B29"/>
    <mergeCell ref="A34:E34"/>
    <mergeCell ref="A41:J41"/>
    <mergeCell ref="A37:B37"/>
    <mergeCell ref="A10:B10"/>
    <mergeCell ref="A11:J11"/>
    <mergeCell ref="F14:J14"/>
    <mergeCell ref="B18:B19"/>
    <mergeCell ref="A35:J35"/>
    <mergeCell ref="A39:J39"/>
    <mergeCell ref="A40:J40"/>
    <mergeCell ref="A38:J38"/>
  </mergeCells>
  <printOptions/>
  <pageMargins left="0.1968503937007874" right="0.1968503937007874" top="0.2362204724409449" bottom="0.3937007874015748" header="0.1968503937007874" footer="0.1968503937007874"/>
  <pageSetup horizontalDpi="600" verticalDpi="600" orientation="landscape" pageOrder="overThenDown" paperSize="9" scale="55" r:id="rId2"/>
  <headerFooter alignWithMargins="0">
    <oddFooter>&amp;R&amp;P di &amp;N</oddFooter>
  </headerFooter>
  <drawing r:id="rId1"/>
</worksheet>
</file>

<file path=xl/worksheets/sheet26.xml><?xml version="1.0" encoding="utf-8"?>
<worksheet xmlns="http://schemas.openxmlformats.org/spreadsheetml/2006/main" xmlns:r="http://schemas.openxmlformats.org/officeDocument/2006/relationships">
  <sheetPr>
    <tabColor theme="3" tint="0.5999900102615356"/>
  </sheetPr>
  <dimension ref="A1:J38"/>
  <sheetViews>
    <sheetView zoomScale="59" zoomScaleNormal="59" zoomScalePageLayoutView="0" workbookViewId="0" topLeftCell="A43">
      <selection activeCell="K15" sqref="K15"/>
    </sheetView>
  </sheetViews>
  <sheetFormatPr defaultColWidth="9.140625" defaultRowHeight="12.75"/>
  <cols>
    <col min="1" max="1" width="20.57421875" style="5" customWidth="1"/>
    <col min="2" max="2" width="31.57421875" style="2" customWidth="1"/>
    <col min="3" max="3" width="34.7109375" style="2" customWidth="1"/>
    <col min="4" max="4" width="20.28125" style="2" customWidth="1"/>
    <col min="5" max="5" width="51.8515625" style="2" customWidth="1"/>
    <col min="6" max="6" width="15.7109375" style="3" customWidth="1"/>
    <col min="7" max="7" width="19.421875" style="1" customWidth="1"/>
    <col min="8" max="8" width="15.7109375" style="1" customWidth="1"/>
    <col min="9" max="9" width="16.57421875" style="1" customWidth="1"/>
    <col min="10" max="10" width="17.140625" style="1" customWidth="1"/>
    <col min="11" max="16384" width="9.140625" style="1" customWidth="1"/>
  </cols>
  <sheetData>
    <row r="1" spans="1:10" ht="75" customHeight="1" thickBot="1">
      <c r="A1" s="1390" t="s">
        <v>1135</v>
      </c>
      <c r="B1" s="1391"/>
      <c r="C1" s="1391"/>
      <c r="D1" s="1391"/>
      <c r="E1" s="1391"/>
      <c r="F1" s="1391"/>
      <c r="G1" s="1391"/>
      <c r="H1" s="1391"/>
      <c r="I1" s="1391"/>
      <c r="J1" s="1392"/>
    </row>
    <row r="2" spans="1:10" ht="51" customHeight="1" thickBot="1">
      <c r="A2" s="1060" t="s">
        <v>1238</v>
      </c>
      <c r="B2" s="1272"/>
      <c r="C2" s="1271" t="s">
        <v>830</v>
      </c>
      <c r="D2" s="1177"/>
      <c r="E2" s="1177"/>
      <c r="F2" s="1178"/>
      <c r="G2" s="1271" t="s">
        <v>1142</v>
      </c>
      <c r="H2" s="1177"/>
      <c r="I2" s="1271" t="s">
        <v>708</v>
      </c>
      <c r="J2" s="1178"/>
    </row>
    <row r="3" spans="1:10" ht="15.75">
      <c r="A3" s="1373" t="s">
        <v>684</v>
      </c>
      <c r="B3" s="1196"/>
      <c r="C3" s="1196" t="s">
        <v>719</v>
      </c>
      <c r="D3" s="1196"/>
      <c r="E3" s="348"/>
      <c r="F3" s="427"/>
      <c r="G3" s="427"/>
      <c r="H3" s="427"/>
      <c r="I3" s="427"/>
      <c r="J3" s="428"/>
    </row>
    <row r="4" spans="1:10" ht="15.75">
      <c r="A4" s="1180" t="s">
        <v>685</v>
      </c>
      <c r="B4" s="1161"/>
      <c r="C4" s="1161" t="s">
        <v>693</v>
      </c>
      <c r="D4" s="1161"/>
      <c r="E4" s="348"/>
      <c r="F4" s="427"/>
      <c r="G4" s="427"/>
      <c r="H4" s="427"/>
      <c r="I4" s="427"/>
      <c r="J4" s="428"/>
    </row>
    <row r="5" spans="1:10" ht="15.75">
      <c r="A5" s="1167" t="s">
        <v>686</v>
      </c>
      <c r="B5" s="1163"/>
      <c r="C5" s="264" t="s">
        <v>339</v>
      </c>
      <c r="D5" s="265"/>
      <c r="E5" s="265"/>
      <c r="F5" s="265"/>
      <c r="G5" s="264"/>
      <c r="H5" s="264"/>
      <c r="I5" s="264"/>
      <c r="J5" s="429"/>
    </row>
    <row r="6" spans="1:10" ht="27" customHeight="1">
      <c r="A6" s="267" t="s">
        <v>687</v>
      </c>
      <c r="B6" s="265"/>
      <c r="C6" s="1163" t="s">
        <v>690</v>
      </c>
      <c r="D6" s="1163"/>
      <c r="E6" s="265"/>
      <c r="F6" s="265"/>
      <c r="G6" s="263"/>
      <c r="H6" s="263"/>
      <c r="I6" s="263"/>
      <c r="J6" s="262"/>
    </row>
    <row r="7" spans="1:10" ht="19.5" customHeight="1">
      <c r="A7" s="267" t="s">
        <v>698</v>
      </c>
      <c r="B7" s="265"/>
      <c r="C7" s="1163" t="s">
        <v>699</v>
      </c>
      <c r="D7" s="1163"/>
      <c r="E7" s="265"/>
      <c r="F7" s="265"/>
      <c r="G7" s="263"/>
      <c r="H7" s="263"/>
      <c r="I7" s="263"/>
      <c r="J7" s="262"/>
    </row>
    <row r="8" spans="1:10" ht="15.75">
      <c r="A8" s="267" t="s">
        <v>688</v>
      </c>
      <c r="B8" s="265"/>
      <c r="C8" s="1163"/>
      <c r="D8" s="1163"/>
      <c r="E8" s="265"/>
      <c r="F8" s="265"/>
      <c r="G8" s="263"/>
      <c r="H8" s="263"/>
      <c r="I8" s="263"/>
      <c r="J8" s="262"/>
    </row>
    <row r="9" spans="1:10" ht="15.75">
      <c r="A9" s="267" t="s">
        <v>1141</v>
      </c>
      <c r="B9" s="265"/>
      <c r="C9" s="263"/>
      <c r="D9" s="1163" t="s">
        <v>336</v>
      </c>
      <c r="E9" s="1163"/>
      <c r="F9" s="263"/>
      <c r="G9" s="263"/>
      <c r="H9" s="263"/>
      <c r="I9" s="263"/>
      <c r="J9" s="262"/>
    </row>
    <row r="10" spans="1:10" ht="29.25" customHeight="1" thickBot="1">
      <c r="A10" s="986" t="s">
        <v>1237</v>
      </c>
      <c r="B10" s="269"/>
      <c r="C10" s="265"/>
      <c r="D10" s="265"/>
      <c r="E10" s="265"/>
      <c r="F10" s="263"/>
      <c r="G10" s="263"/>
      <c r="H10" s="263"/>
      <c r="I10" s="263"/>
      <c r="J10" s="262"/>
    </row>
    <row r="11" spans="1:10" ht="33" customHeight="1" thickBot="1">
      <c r="A11" s="1656" t="s">
        <v>720</v>
      </c>
      <c r="B11" s="1657"/>
      <c r="C11" s="1657"/>
      <c r="D11" s="1657"/>
      <c r="E11" s="1657"/>
      <c r="F11" s="1657"/>
      <c r="G11" s="1657"/>
      <c r="H11" s="1657"/>
      <c r="I11" s="1657"/>
      <c r="J11" s="1658"/>
    </row>
    <row r="12" spans="1:10" s="25" customFormat="1" ht="81" customHeight="1" thickBot="1">
      <c r="A12" s="885" t="s">
        <v>569</v>
      </c>
      <c r="B12" s="886" t="s">
        <v>751</v>
      </c>
      <c r="C12" s="828" t="s">
        <v>1118</v>
      </c>
      <c r="D12" s="830" t="s">
        <v>543</v>
      </c>
      <c r="E12" s="828" t="s">
        <v>752</v>
      </c>
      <c r="F12" s="887" t="s">
        <v>110</v>
      </c>
      <c r="G12" s="888" t="s">
        <v>113</v>
      </c>
      <c r="H12" s="889" t="s">
        <v>753</v>
      </c>
      <c r="I12" s="889" t="s">
        <v>111</v>
      </c>
      <c r="J12" s="890" t="s">
        <v>112</v>
      </c>
    </row>
    <row r="13" spans="1:10" s="25" customFormat="1" ht="24.75" customHeight="1">
      <c r="A13" s="1649"/>
      <c r="B13" s="1650"/>
      <c r="C13" s="1650"/>
      <c r="D13" s="1650"/>
      <c r="E13" s="1650"/>
      <c r="F13" s="1650"/>
      <c r="G13" s="1650"/>
      <c r="H13" s="1650"/>
      <c r="I13" s="1650"/>
      <c r="J13" s="1651"/>
    </row>
    <row r="14" spans="1:10" s="25" customFormat="1" ht="240" customHeight="1">
      <c r="A14" s="695" t="s">
        <v>130</v>
      </c>
      <c r="B14" s="224" t="s">
        <v>1125</v>
      </c>
      <c r="C14" s="235" t="s">
        <v>709</v>
      </c>
      <c r="D14" s="225" t="s">
        <v>341</v>
      </c>
      <c r="E14" s="224" t="s">
        <v>1085</v>
      </c>
      <c r="F14" s="1190" t="s">
        <v>997</v>
      </c>
      <c r="G14" s="1190"/>
      <c r="H14" s="1190"/>
      <c r="I14" s="1190"/>
      <c r="J14" s="1190"/>
    </row>
    <row r="15" spans="1:10" s="25" customFormat="1" ht="229.5" customHeight="1">
      <c r="A15" s="224">
        <v>1</v>
      </c>
      <c r="B15" s="402" t="s">
        <v>711</v>
      </c>
      <c r="C15" s="402" t="s">
        <v>712</v>
      </c>
      <c r="D15" s="225" t="s">
        <v>692</v>
      </c>
      <c r="E15" s="402" t="s">
        <v>261</v>
      </c>
      <c r="F15" s="402">
        <v>5</v>
      </c>
      <c r="G15" s="109">
        <f aca="true" t="shared" si="0" ref="G15:G29">(F15/$F$30)*100</f>
        <v>7.462686567164178</v>
      </c>
      <c r="H15" s="235"/>
      <c r="I15" s="235"/>
      <c r="J15" s="235"/>
    </row>
    <row r="16" spans="1:10" ht="147" customHeight="1">
      <c r="A16" s="96">
        <v>2</v>
      </c>
      <c r="B16" s="96" t="s">
        <v>125</v>
      </c>
      <c r="C16" s="136" t="s">
        <v>1063</v>
      </c>
      <c r="D16" s="136" t="s">
        <v>877</v>
      </c>
      <c r="E16" s="224" t="s">
        <v>649</v>
      </c>
      <c r="F16" s="97">
        <v>5</v>
      </c>
      <c r="G16" s="109">
        <f t="shared" si="0"/>
        <v>7.462686567164178</v>
      </c>
      <c r="H16" s="33"/>
      <c r="I16" s="33"/>
      <c r="J16" s="33"/>
    </row>
    <row r="17" spans="1:10" ht="105" customHeight="1">
      <c r="A17" s="96">
        <v>3</v>
      </c>
      <c r="B17" s="522" t="s">
        <v>482</v>
      </c>
      <c r="C17" s="224" t="s">
        <v>483</v>
      </c>
      <c r="D17" s="224" t="s">
        <v>650</v>
      </c>
      <c r="E17" s="321" t="s">
        <v>484</v>
      </c>
      <c r="F17" s="97">
        <v>5</v>
      </c>
      <c r="G17" s="109">
        <f t="shared" si="0"/>
        <v>7.462686567164178</v>
      </c>
      <c r="H17" s="33"/>
      <c r="I17" s="33"/>
      <c r="J17" s="33"/>
    </row>
    <row r="18" spans="1:10" ht="93" customHeight="1">
      <c r="A18" s="96">
        <v>4</v>
      </c>
      <c r="B18" s="96" t="s">
        <v>129</v>
      </c>
      <c r="C18" s="136" t="s">
        <v>118</v>
      </c>
      <c r="D18" s="136" t="s">
        <v>652</v>
      </c>
      <c r="E18" s="136" t="s">
        <v>657</v>
      </c>
      <c r="F18" s="97">
        <v>5</v>
      </c>
      <c r="G18" s="109">
        <f t="shared" si="0"/>
        <v>7.462686567164178</v>
      </c>
      <c r="H18" s="33"/>
      <c r="I18" s="33"/>
      <c r="J18" s="33"/>
    </row>
    <row r="19" spans="1:10" ht="125.25" customHeight="1">
      <c r="A19" s="96">
        <v>5</v>
      </c>
      <c r="B19" s="136" t="s">
        <v>487</v>
      </c>
      <c r="C19" s="136" t="s">
        <v>1098</v>
      </c>
      <c r="D19" s="136" t="s">
        <v>651</v>
      </c>
      <c r="E19" s="136" t="s">
        <v>582</v>
      </c>
      <c r="F19" s="97">
        <v>5</v>
      </c>
      <c r="G19" s="109">
        <f t="shared" si="0"/>
        <v>7.462686567164178</v>
      </c>
      <c r="H19" s="33"/>
      <c r="I19" s="33"/>
      <c r="J19" s="33"/>
    </row>
    <row r="20" spans="1:10" ht="114" customHeight="1">
      <c r="A20" s="96">
        <v>6</v>
      </c>
      <c r="B20" s="96" t="s">
        <v>116</v>
      </c>
      <c r="C20" s="136" t="s">
        <v>117</v>
      </c>
      <c r="D20" s="136" t="s">
        <v>658</v>
      </c>
      <c r="E20" s="96" t="s">
        <v>485</v>
      </c>
      <c r="F20" s="97">
        <v>5</v>
      </c>
      <c r="G20" s="109">
        <f t="shared" si="0"/>
        <v>7.462686567164178</v>
      </c>
      <c r="H20" s="33"/>
      <c r="I20" s="33"/>
      <c r="J20" s="33"/>
    </row>
    <row r="21" spans="1:10" ht="114" customHeight="1">
      <c r="A21" s="96">
        <v>7</v>
      </c>
      <c r="B21" s="136" t="s">
        <v>1096</v>
      </c>
      <c r="C21" s="136" t="s">
        <v>1099</v>
      </c>
      <c r="D21" s="224" t="s">
        <v>1190</v>
      </c>
      <c r="E21" s="224" t="s">
        <v>1010</v>
      </c>
      <c r="F21" s="97">
        <v>5</v>
      </c>
      <c r="G21" s="109">
        <f t="shared" si="0"/>
        <v>7.462686567164178</v>
      </c>
      <c r="H21" s="33"/>
      <c r="I21" s="33"/>
      <c r="J21" s="33"/>
    </row>
    <row r="22" spans="1:10" ht="107.25" customHeight="1">
      <c r="A22" s="96">
        <v>8</v>
      </c>
      <c r="B22" s="96" t="s">
        <v>1123</v>
      </c>
      <c r="C22" s="96" t="s">
        <v>1122</v>
      </c>
      <c r="D22" s="58" t="s">
        <v>692</v>
      </c>
      <c r="E22" s="96" t="s">
        <v>697</v>
      </c>
      <c r="F22" s="97">
        <v>3</v>
      </c>
      <c r="G22" s="109">
        <f t="shared" si="0"/>
        <v>4.477611940298507</v>
      </c>
      <c r="H22" s="33"/>
      <c r="I22" s="33"/>
      <c r="J22" s="33"/>
    </row>
    <row r="23" spans="1:10" ht="69.75" customHeight="1">
      <c r="A23" s="96">
        <v>9</v>
      </c>
      <c r="B23" s="96" t="s">
        <v>567</v>
      </c>
      <c r="C23" s="96" t="s">
        <v>696</v>
      </c>
      <c r="D23" s="136" t="s">
        <v>659</v>
      </c>
      <c r="E23" s="136" t="s">
        <v>154</v>
      </c>
      <c r="F23" s="97">
        <v>3</v>
      </c>
      <c r="G23" s="109">
        <f t="shared" si="0"/>
        <v>4.477611940298507</v>
      </c>
      <c r="H23" s="33"/>
      <c r="I23" s="33"/>
      <c r="J23" s="33"/>
    </row>
    <row r="24" spans="1:10" ht="66.75" customHeight="1">
      <c r="A24" s="96">
        <v>10</v>
      </c>
      <c r="B24" s="96" t="s">
        <v>568</v>
      </c>
      <c r="C24" s="96" t="s">
        <v>1140</v>
      </c>
      <c r="D24" s="124">
        <v>0.5965</v>
      </c>
      <c r="E24" s="136" t="s">
        <v>886</v>
      </c>
      <c r="F24" s="97">
        <v>3</v>
      </c>
      <c r="G24" s="109">
        <f t="shared" si="0"/>
        <v>4.477611940298507</v>
      </c>
      <c r="H24" s="33"/>
      <c r="I24" s="33"/>
      <c r="J24" s="33"/>
    </row>
    <row r="25" spans="1:10" ht="292.5" customHeight="1">
      <c r="A25" s="111">
        <v>11</v>
      </c>
      <c r="B25" s="1237" t="s">
        <v>1136</v>
      </c>
      <c r="C25" s="110" t="s">
        <v>1071</v>
      </c>
      <c r="D25" s="51">
        <v>137248</v>
      </c>
      <c r="E25" s="136" t="s">
        <v>155</v>
      </c>
      <c r="F25" s="97">
        <v>5</v>
      </c>
      <c r="G25" s="109">
        <f t="shared" si="0"/>
        <v>7.462686567164178</v>
      </c>
      <c r="H25" s="97"/>
      <c r="I25" s="97"/>
      <c r="J25" s="97"/>
    </row>
    <row r="26" spans="1:10" ht="207" customHeight="1">
      <c r="A26" s="111">
        <v>12</v>
      </c>
      <c r="B26" s="1237"/>
      <c r="C26" s="523" t="s">
        <v>1103</v>
      </c>
      <c r="D26" s="408" t="s">
        <v>700</v>
      </c>
      <c r="E26" s="224" t="s">
        <v>249</v>
      </c>
      <c r="F26" s="97">
        <v>5</v>
      </c>
      <c r="G26" s="109">
        <f t="shared" si="0"/>
        <v>7.462686567164178</v>
      </c>
      <c r="H26" s="97"/>
      <c r="I26" s="97"/>
      <c r="J26" s="33"/>
    </row>
    <row r="27" spans="1:10" ht="213" customHeight="1">
      <c r="A27" s="111">
        <v>13</v>
      </c>
      <c r="B27" s="1146" t="s">
        <v>262</v>
      </c>
      <c r="C27" s="294" t="s">
        <v>263</v>
      </c>
      <c r="D27" s="225" t="s">
        <v>692</v>
      </c>
      <c r="E27" s="296" t="s">
        <v>265</v>
      </c>
      <c r="F27" s="437">
        <v>3</v>
      </c>
      <c r="G27" s="109">
        <f t="shared" si="0"/>
        <v>4.477611940298507</v>
      </c>
      <c r="H27" s="97"/>
      <c r="I27" s="97"/>
      <c r="J27" s="33"/>
    </row>
    <row r="28" spans="1:10" ht="203.25" customHeight="1">
      <c r="A28" s="111">
        <v>14</v>
      </c>
      <c r="B28" s="1146"/>
      <c r="C28" s="294" t="s">
        <v>266</v>
      </c>
      <c r="D28" s="335" t="s">
        <v>700</v>
      </c>
      <c r="E28" s="296" t="s">
        <v>267</v>
      </c>
      <c r="F28" s="437">
        <v>5</v>
      </c>
      <c r="G28" s="109">
        <f t="shared" si="0"/>
        <v>7.462686567164178</v>
      </c>
      <c r="H28" s="97"/>
      <c r="I28" s="97"/>
      <c r="J28" s="33"/>
    </row>
    <row r="29" spans="1:10" ht="113.25" customHeight="1">
      <c r="A29" s="111">
        <v>15</v>
      </c>
      <c r="B29" s="56" t="s">
        <v>743</v>
      </c>
      <c r="C29" s="294" t="s">
        <v>744</v>
      </c>
      <c r="D29" s="335" t="s">
        <v>700</v>
      </c>
      <c r="E29" s="296" t="s">
        <v>745</v>
      </c>
      <c r="F29" s="437">
        <v>5</v>
      </c>
      <c r="G29" s="109">
        <f t="shared" si="0"/>
        <v>7.462686567164178</v>
      </c>
      <c r="H29" s="97"/>
      <c r="I29" s="97"/>
      <c r="J29" s="33"/>
    </row>
    <row r="30" spans="1:10" s="26" customFormat="1" ht="33.75" customHeight="1">
      <c r="A30" s="1681" t="s">
        <v>668</v>
      </c>
      <c r="B30" s="1681"/>
      <c r="C30" s="1681"/>
      <c r="D30" s="1681"/>
      <c r="E30" s="1681"/>
      <c r="F30" s="223">
        <f>SUM(F15:F29)</f>
        <v>67</v>
      </c>
      <c r="G30" s="405"/>
      <c r="H30" s="37"/>
      <c r="I30" s="37"/>
      <c r="J30" s="37"/>
    </row>
    <row r="31" spans="1:10" s="26" customFormat="1" ht="41.25" customHeight="1">
      <c r="A31" s="1681" t="s">
        <v>667</v>
      </c>
      <c r="B31" s="1681"/>
      <c r="C31" s="1681"/>
      <c r="D31" s="1681"/>
      <c r="E31" s="1681"/>
      <c r="F31" s="414"/>
      <c r="G31" s="405">
        <v>100</v>
      </c>
      <c r="H31" s="88"/>
      <c r="I31" s="89"/>
      <c r="J31" s="153"/>
    </row>
    <row r="32" spans="1:10" s="27" customFormat="1" ht="42.75" customHeight="1" thickBot="1">
      <c r="A32" s="1398" t="s">
        <v>683</v>
      </c>
      <c r="B32" s="1399"/>
      <c r="C32" s="1399"/>
      <c r="D32" s="1399"/>
      <c r="E32" s="1399"/>
      <c r="F32" s="1399"/>
      <c r="G32" s="1399"/>
      <c r="H32" s="1399"/>
      <c r="I32" s="1399"/>
      <c r="J32" s="1673"/>
    </row>
    <row r="33" spans="1:10" s="27" customFormat="1" ht="40.5" customHeight="1" thickBot="1">
      <c r="A33" s="1396" t="s">
        <v>682</v>
      </c>
      <c r="B33" s="1397"/>
      <c r="C33" s="1397"/>
      <c r="D33" s="1397"/>
      <c r="E33" s="1397"/>
      <c r="F33" s="1397"/>
      <c r="G33" s="1397"/>
      <c r="H33" s="1397"/>
      <c r="I33" s="1397"/>
      <c r="J33" s="1674"/>
    </row>
    <row r="34" spans="1:10" s="27" customFormat="1" ht="72.75" customHeight="1" thickBot="1">
      <c r="A34" s="1685" t="s">
        <v>1131</v>
      </c>
      <c r="B34" s="1686"/>
      <c r="C34" s="1686" t="s">
        <v>681</v>
      </c>
      <c r="D34" s="1687"/>
      <c r="E34" s="1688" t="s">
        <v>340</v>
      </c>
      <c r="F34" s="1689"/>
      <c r="G34" s="1689"/>
      <c r="H34" s="1689"/>
      <c r="I34" s="1689"/>
      <c r="J34" s="1690"/>
    </row>
    <row r="35" spans="1:10" s="27" customFormat="1" ht="24" customHeight="1" thickBot="1">
      <c r="A35" s="19"/>
      <c r="B35" s="16"/>
      <c r="C35" s="16"/>
      <c r="D35" s="16"/>
      <c r="E35" s="16"/>
      <c r="F35" s="17"/>
      <c r="G35" s="17"/>
      <c r="H35" s="17"/>
      <c r="I35" s="17"/>
      <c r="J35" s="18"/>
    </row>
    <row r="36" spans="1:10" ht="48.75" customHeight="1">
      <c r="A36" s="1682" t="s">
        <v>268</v>
      </c>
      <c r="B36" s="1683"/>
      <c r="C36" s="1683"/>
      <c r="D36" s="1683"/>
      <c r="E36" s="1683"/>
      <c r="F36" s="1683"/>
      <c r="G36" s="1683"/>
      <c r="H36" s="1683"/>
      <c r="I36" s="1683"/>
      <c r="J36" s="1684"/>
    </row>
    <row r="37" spans="1:10" ht="63.75" customHeight="1">
      <c r="A37" s="1678" t="s">
        <v>269</v>
      </c>
      <c r="B37" s="1679"/>
      <c r="C37" s="1679"/>
      <c r="D37" s="1679"/>
      <c r="E37" s="1679"/>
      <c r="F37" s="1679"/>
      <c r="G37" s="1679"/>
      <c r="H37" s="1679"/>
      <c r="I37" s="1679"/>
      <c r="J37" s="1680"/>
    </row>
    <row r="38" spans="1:10" ht="64.5" customHeight="1" thickBot="1">
      <c r="A38" s="1675" t="s">
        <v>97</v>
      </c>
      <c r="B38" s="1676"/>
      <c r="C38" s="1676"/>
      <c r="D38" s="1676"/>
      <c r="E38" s="1676"/>
      <c r="F38" s="1676"/>
      <c r="G38" s="1676"/>
      <c r="H38" s="1676"/>
      <c r="I38" s="1676"/>
      <c r="J38" s="1677"/>
    </row>
  </sheetData>
  <sheetProtection/>
  <mergeCells count="29">
    <mergeCell ref="A5:B5"/>
    <mergeCell ref="A2:B2"/>
    <mergeCell ref="A11:J11"/>
    <mergeCell ref="C8:D8"/>
    <mergeCell ref="A4:B4"/>
    <mergeCell ref="D9:E9"/>
    <mergeCell ref="C4:D4"/>
    <mergeCell ref="C6:D6"/>
    <mergeCell ref="C7:D7"/>
    <mergeCell ref="C34:D34"/>
    <mergeCell ref="E34:J34"/>
    <mergeCell ref="F14:J14"/>
    <mergeCell ref="B25:B26"/>
    <mergeCell ref="A1:J1"/>
    <mergeCell ref="C2:F2"/>
    <mergeCell ref="G2:H2"/>
    <mergeCell ref="I2:J2"/>
    <mergeCell ref="A3:B3"/>
    <mergeCell ref="C3:D3"/>
    <mergeCell ref="A13:J13"/>
    <mergeCell ref="B27:B28"/>
    <mergeCell ref="A32:J32"/>
    <mergeCell ref="A33:J33"/>
    <mergeCell ref="A38:J38"/>
    <mergeCell ref="A37:J37"/>
    <mergeCell ref="A30:E30"/>
    <mergeCell ref="A31:E31"/>
    <mergeCell ref="A36:J36"/>
    <mergeCell ref="A34:B34"/>
  </mergeCells>
  <printOptions/>
  <pageMargins left="0.1968503937007874" right="0.1968503937007874" top="0.2362204724409449" bottom="0.3937007874015748" header="0.1968503937007874" footer="0.1968503937007874"/>
  <pageSetup horizontalDpi="600" verticalDpi="600" orientation="landscape" pageOrder="overThenDown" paperSize="9" scale="55" r:id="rId2"/>
  <headerFooter alignWithMargins="0">
    <oddFooter>&amp;R&amp;P di &amp;N</oddFooter>
  </headerFooter>
  <drawing r:id="rId1"/>
</worksheet>
</file>

<file path=xl/worksheets/sheet27.xml><?xml version="1.0" encoding="utf-8"?>
<worksheet xmlns="http://schemas.openxmlformats.org/spreadsheetml/2006/main" xmlns:r="http://schemas.openxmlformats.org/officeDocument/2006/relationships">
  <sheetPr>
    <tabColor theme="3" tint="0.39998000860214233"/>
  </sheetPr>
  <dimension ref="A1:K34"/>
  <sheetViews>
    <sheetView zoomScale="75" zoomScaleNormal="75" zoomScalePageLayoutView="0" workbookViewId="0" topLeftCell="A31">
      <selection activeCell="D14" sqref="D14"/>
    </sheetView>
  </sheetViews>
  <sheetFormatPr defaultColWidth="9.140625" defaultRowHeight="12.75"/>
  <cols>
    <col min="1" max="1" width="14.57421875" style="5" customWidth="1"/>
    <col min="2" max="2" width="29.140625" style="2" customWidth="1"/>
    <col min="3" max="3" width="38.421875" style="2" customWidth="1"/>
    <col min="4" max="4" width="18.421875" style="2" customWidth="1"/>
    <col min="5" max="5" width="45.140625" style="2" customWidth="1"/>
    <col min="6" max="6" width="14.140625" style="3" customWidth="1"/>
    <col min="7" max="7" width="14.00390625" style="1" customWidth="1"/>
    <col min="8" max="8" width="16.7109375" style="1" customWidth="1"/>
    <col min="9" max="9" width="18.7109375" style="1" customWidth="1"/>
    <col min="10" max="10" width="17.140625" style="1" customWidth="1"/>
    <col min="11" max="16384" width="9.140625" style="1" customWidth="1"/>
  </cols>
  <sheetData>
    <row r="1" spans="1:10" ht="58.5" customHeight="1" thickBot="1">
      <c r="A1" s="1390" t="s">
        <v>665</v>
      </c>
      <c r="B1" s="1391"/>
      <c r="C1" s="1391"/>
      <c r="D1" s="1391"/>
      <c r="E1" s="1391"/>
      <c r="F1" s="1391"/>
      <c r="G1" s="1391"/>
      <c r="H1" s="1391"/>
      <c r="I1" s="1391"/>
      <c r="J1" s="1392"/>
    </row>
    <row r="2" spans="1:10" ht="44.25" customHeight="1" thickBot="1">
      <c r="A2" s="1486" t="s">
        <v>1239</v>
      </c>
      <c r="B2" s="1487"/>
      <c r="C2" s="1271" t="s">
        <v>830</v>
      </c>
      <c r="D2" s="1177"/>
      <c r="E2" s="1177"/>
      <c r="F2" s="1178"/>
      <c r="G2" s="1271" t="s">
        <v>1142</v>
      </c>
      <c r="H2" s="1177"/>
      <c r="I2" s="1271" t="s">
        <v>708</v>
      </c>
      <c r="J2" s="1178"/>
    </row>
    <row r="3" spans="1:10" ht="15.75">
      <c r="A3" s="1373" t="s">
        <v>684</v>
      </c>
      <c r="B3" s="1196"/>
      <c r="C3" s="301" t="s">
        <v>1019</v>
      </c>
      <c r="D3" s="488"/>
      <c r="E3" s="488"/>
      <c r="F3" s="260"/>
      <c r="G3" s="260"/>
      <c r="H3" s="260"/>
      <c r="I3" s="260"/>
      <c r="J3" s="261"/>
    </row>
    <row r="4" spans="1:10" ht="15.75">
      <c r="A4" s="1180" t="s">
        <v>685</v>
      </c>
      <c r="B4" s="1161"/>
      <c r="C4" s="1161" t="s">
        <v>693</v>
      </c>
      <c r="D4" s="1161"/>
      <c r="E4" s="265"/>
      <c r="F4" s="263"/>
      <c r="G4" s="263"/>
      <c r="H4" s="263"/>
      <c r="I4" s="263"/>
      <c r="J4" s="262"/>
    </row>
    <row r="5" spans="1:10" ht="15.75">
      <c r="A5" s="1167" t="s">
        <v>686</v>
      </c>
      <c r="B5" s="1163"/>
      <c r="C5" s="1163" t="s">
        <v>715</v>
      </c>
      <c r="D5" s="1163"/>
      <c r="E5" s="1163"/>
      <c r="F5" s="263"/>
      <c r="G5" s="263"/>
      <c r="H5" s="263"/>
      <c r="I5" s="263"/>
      <c r="J5" s="262"/>
    </row>
    <row r="6" spans="1:10" ht="15.75">
      <c r="A6" s="267" t="s">
        <v>687</v>
      </c>
      <c r="B6" s="265"/>
      <c r="C6" s="1161" t="s">
        <v>1020</v>
      </c>
      <c r="D6" s="1161"/>
      <c r="E6" s="265"/>
      <c r="F6" s="263"/>
      <c r="G6" s="263"/>
      <c r="H6" s="263"/>
      <c r="I6" s="263"/>
      <c r="J6" s="262"/>
    </row>
    <row r="7" spans="1:10" ht="15.75">
      <c r="A7" s="267" t="s">
        <v>703</v>
      </c>
      <c r="B7" s="265"/>
      <c r="C7" s="265"/>
      <c r="D7" s="265"/>
      <c r="E7" s="265"/>
      <c r="F7" s="263"/>
      <c r="G7" s="263"/>
      <c r="H7" s="263"/>
      <c r="I7" s="263"/>
      <c r="J7" s="262"/>
    </row>
    <row r="8" spans="1:10" ht="15.75">
      <c r="A8" s="267" t="s">
        <v>688</v>
      </c>
      <c r="B8" s="265"/>
      <c r="C8" s="1163" t="s">
        <v>1021</v>
      </c>
      <c r="D8" s="1163"/>
      <c r="E8" s="265"/>
      <c r="F8" s="263"/>
      <c r="G8" s="263"/>
      <c r="H8" s="263"/>
      <c r="I8" s="263"/>
      <c r="J8" s="262"/>
    </row>
    <row r="9" spans="1:10" ht="15.75">
      <c r="A9" s="267" t="s">
        <v>1022</v>
      </c>
      <c r="B9" s="265"/>
      <c r="C9" s="265"/>
      <c r="D9" s="265"/>
      <c r="E9" s="265"/>
      <c r="F9" s="263"/>
      <c r="G9" s="263"/>
      <c r="H9" s="263"/>
      <c r="I9" s="263"/>
      <c r="J9" s="262"/>
    </row>
    <row r="10" spans="1:10" ht="16.5" thickBot="1">
      <c r="A10" s="1191" t="s">
        <v>689</v>
      </c>
      <c r="B10" s="1192"/>
      <c r="C10" s="268" t="s">
        <v>1023</v>
      </c>
      <c r="D10" s="341"/>
      <c r="E10" s="341"/>
      <c r="F10" s="269"/>
      <c r="G10" s="269"/>
      <c r="H10" s="269"/>
      <c r="I10" s="269"/>
      <c r="J10" s="270"/>
    </row>
    <row r="11" spans="1:10" ht="32.25" customHeight="1" thickBot="1">
      <c r="A11" s="1656" t="s">
        <v>1024</v>
      </c>
      <c r="B11" s="1657"/>
      <c r="C11" s="1657"/>
      <c r="D11" s="1657"/>
      <c r="E11" s="1657"/>
      <c r="F11" s="1657"/>
      <c r="G11" s="1657"/>
      <c r="H11" s="1657"/>
      <c r="I11" s="1657"/>
      <c r="J11" s="1658"/>
    </row>
    <row r="12" spans="1:10" s="25" customFormat="1" ht="81" customHeight="1" thickBot="1">
      <c r="A12" s="885" t="s">
        <v>569</v>
      </c>
      <c r="B12" s="886" t="s">
        <v>751</v>
      </c>
      <c r="C12" s="828" t="s">
        <v>1118</v>
      </c>
      <c r="D12" s="830" t="s">
        <v>543</v>
      </c>
      <c r="E12" s="828" t="s">
        <v>752</v>
      </c>
      <c r="F12" s="887" t="s">
        <v>110</v>
      </c>
      <c r="G12" s="888" t="s">
        <v>113</v>
      </c>
      <c r="H12" s="889" t="s">
        <v>753</v>
      </c>
      <c r="I12" s="889" t="s">
        <v>111</v>
      </c>
      <c r="J12" s="890" t="s">
        <v>112</v>
      </c>
    </row>
    <row r="13" spans="1:10" s="25" customFormat="1" ht="14.25" customHeight="1">
      <c r="A13" s="1692"/>
      <c r="B13" s="1693"/>
      <c r="C13" s="1693"/>
      <c r="D13" s="1693"/>
      <c r="E13" s="1693"/>
      <c r="F13" s="1693"/>
      <c r="G13" s="1693"/>
      <c r="H13" s="1693"/>
      <c r="I13" s="1693"/>
      <c r="J13" s="1694"/>
    </row>
    <row r="14" spans="1:10" s="25" customFormat="1" ht="270.75" customHeight="1">
      <c r="A14" s="695" t="s">
        <v>130</v>
      </c>
      <c r="B14" s="224" t="s">
        <v>1125</v>
      </c>
      <c r="C14" s="235" t="s">
        <v>709</v>
      </c>
      <c r="D14" s="225" t="s">
        <v>341</v>
      </c>
      <c r="E14" s="224" t="s">
        <v>1085</v>
      </c>
      <c r="F14" s="1190" t="s">
        <v>1033</v>
      </c>
      <c r="G14" s="1190"/>
      <c r="H14" s="1190"/>
      <c r="I14" s="1190"/>
      <c r="J14" s="1190"/>
    </row>
    <row r="15" spans="1:10" s="25" customFormat="1" ht="260.25" customHeight="1">
      <c r="A15" s="224">
        <v>1</v>
      </c>
      <c r="B15" s="402" t="s">
        <v>711</v>
      </c>
      <c r="C15" s="402" t="s">
        <v>712</v>
      </c>
      <c r="D15" s="225" t="s">
        <v>692</v>
      </c>
      <c r="E15" s="402" t="s">
        <v>261</v>
      </c>
      <c r="F15" s="402">
        <v>5</v>
      </c>
      <c r="G15" s="499">
        <f aca="true" t="shared" si="0" ref="G15:G26">(F15/$F$27)*100</f>
        <v>9.433962264150944</v>
      </c>
      <c r="H15" s="235"/>
      <c r="I15" s="235"/>
      <c r="J15" s="235"/>
    </row>
    <row r="16" spans="1:10" s="25" customFormat="1" ht="213.75" customHeight="1">
      <c r="A16" s="136">
        <v>1</v>
      </c>
      <c r="B16" s="224" t="s">
        <v>124</v>
      </c>
      <c r="C16" s="224" t="s">
        <v>52</v>
      </c>
      <c r="D16" s="436">
        <v>21230</v>
      </c>
      <c r="E16" s="224" t="s">
        <v>166</v>
      </c>
      <c r="F16" s="334">
        <v>5</v>
      </c>
      <c r="G16" s="499">
        <f t="shared" si="0"/>
        <v>9.433962264150944</v>
      </c>
      <c r="H16" s="334"/>
      <c r="I16" s="334"/>
      <c r="J16" s="334"/>
    </row>
    <row r="17" spans="1:10" ht="81.75" customHeight="1">
      <c r="A17" s="136">
        <v>2</v>
      </c>
      <c r="B17" s="524" t="s">
        <v>1025</v>
      </c>
      <c r="C17" s="224" t="s">
        <v>1026</v>
      </c>
      <c r="D17" s="225" t="s">
        <v>692</v>
      </c>
      <c r="E17" s="224" t="s">
        <v>1026</v>
      </c>
      <c r="F17" s="321">
        <v>5</v>
      </c>
      <c r="G17" s="499">
        <f t="shared" si="0"/>
        <v>9.433962264150944</v>
      </c>
      <c r="H17" s="88"/>
      <c r="I17" s="88"/>
      <c r="J17" s="435"/>
    </row>
    <row r="18" spans="1:10" ht="99" customHeight="1">
      <c r="A18" s="136">
        <v>3</v>
      </c>
      <c r="B18" s="1437" t="s">
        <v>175</v>
      </c>
      <c r="C18" s="224" t="s">
        <v>1027</v>
      </c>
      <c r="D18" s="225" t="s">
        <v>341</v>
      </c>
      <c r="E18" s="224" t="s">
        <v>1028</v>
      </c>
      <c r="F18" s="88">
        <v>3</v>
      </c>
      <c r="G18" s="499">
        <f t="shared" si="0"/>
        <v>5.660377358490567</v>
      </c>
      <c r="H18" s="88"/>
      <c r="I18" s="88"/>
      <c r="J18" s="435"/>
    </row>
    <row r="19" spans="1:10" ht="138.75" customHeight="1">
      <c r="A19" s="136">
        <v>4</v>
      </c>
      <c r="B19" s="1437"/>
      <c r="C19" s="224" t="s">
        <v>1027</v>
      </c>
      <c r="D19" s="225" t="s">
        <v>700</v>
      </c>
      <c r="E19" s="224" t="s">
        <v>173</v>
      </c>
      <c r="F19" s="88">
        <v>5</v>
      </c>
      <c r="G19" s="499">
        <f t="shared" si="0"/>
        <v>9.433962264150944</v>
      </c>
      <c r="H19" s="88"/>
      <c r="I19" s="88"/>
      <c r="J19" s="435"/>
    </row>
    <row r="20" spans="1:10" ht="138.75" customHeight="1">
      <c r="A20" s="136"/>
      <c r="B20" s="224" t="s">
        <v>167</v>
      </c>
      <c r="C20" s="224" t="s">
        <v>168</v>
      </c>
      <c r="D20" s="136" t="s">
        <v>174</v>
      </c>
      <c r="E20" s="224" t="s">
        <v>169</v>
      </c>
      <c r="F20" s="88">
        <v>5</v>
      </c>
      <c r="G20" s="499">
        <f t="shared" si="0"/>
        <v>9.433962264150944</v>
      </c>
      <c r="H20" s="88"/>
      <c r="I20" s="88"/>
      <c r="J20" s="435"/>
    </row>
    <row r="21" spans="1:10" ht="138.75" customHeight="1">
      <c r="A21" s="136"/>
      <c r="B21" s="224" t="s">
        <v>170</v>
      </c>
      <c r="C21" s="224" t="s">
        <v>171</v>
      </c>
      <c r="D21" s="411" t="s">
        <v>648</v>
      </c>
      <c r="E21" s="224" t="s">
        <v>172</v>
      </c>
      <c r="F21" s="235">
        <v>2</v>
      </c>
      <c r="G21" s="499">
        <f t="shared" si="0"/>
        <v>3.7735849056603774</v>
      </c>
      <c r="H21" s="88"/>
      <c r="I21" s="88"/>
      <c r="J21" s="435"/>
    </row>
    <row r="22" spans="1:10" ht="147.75" customHeight="1">
      <c r="A22" s="136">
        <v>7</v>
      </c>
      <c r="B22" s="524" t="s">
        <v>156</v>
      </c>
      <c r="C22" s="224" t="s">
        <v>1029</v>
      </c>
      <c r="D22" s="225" t="s">
        <v>692</v>
      </c>
      <c r="E22" s="697" t="s">
        <v>1030</v>
      </c>
      <c r="F22" s="321">
        <v>5</v>
      </c>
      <c r="G22" s="499">
        <f t="shared" si="0"/>
        <v>9.433962264150944</v>
      </c>
      <c r="H22" s="435"/>
      <c r="I22" s="435"/>
      <c r="J22" s="435"/>
    </row>
    <row r="23" spans="1:10" ht="96" customHeight="1">
      <c r="A23" s="136">
        <v>8</v>
      </c>
      <c r="B23" s="136" t="s">
        <v>1136</v>
      </c>
      <c r="C23" s="136" t="s">
        <v>157</v>
      </c>
      <c r="D23" s="493">
        <v>262752</v>
      </c>
      <c r="E23" s="136" t="s">
        <v>158</v>
      </c>
      <c r="F23" s="88">
        <v>5</v>
      </c>
      <c r="G23" s="499">
        <f t="shared" si="0"/>
        <v>9.433962264150944</v>
      </c>
      <c r="H23" s="493"/>
      <c r="I23" s="88"/>
      <c r="J23" s="88"/>
    </row>
    <row r="24" spans="1:10" ht="234" customHeight="1">
      <c r="A24" s="136"/>
      <c r="B24" s="1146" t="s">
        <v>262</v>
      </c>
      <c r="C24" s="294" t="s">
        <v>263</v>
      </c>
      <c r="D24" s="225" t="s">
        <v>692</v>
      </c>
      <c r="E24" s="296" t="s">
        <v>265</v>
      </c>
      <c r="F24" s="321">
        <v>3</v>
      </c>
      <c r="G24" s="499">
        <f t="shared" si="0"/>
        <v>5.660377358490567</v>
      </c>
      <c r="H24" s="493"/>
      <c r="I24" s="88"/>
      <c r="J24" s="88"/>
    </row>
    <row r="25" spans="1:10" ht="210" customHeight="1">
      <c r="A25" s="136"/>
      <c r="B25" s="1146"/>
      <c r="C25" s="294" t="s">
        <v>266</v>
      </c>
      <c r="D25" s="335" t="s">
        <v>700</v>
      </c>
      <c r="E25" s="296" t="s">
        <v>267</v>
      </c>
      <c r="F25" s="321">
        <v>5</v>
      </c>
      <c r="G25" s="499">
        <f t="shared" si="0"/>
        <v>9.433962264150944</v>
      </c>
      <c r="H25" s="493"/>
      <c r="I25" s="88"/>
      <c r="J25" s="88"/>
    </row>
    <row r="26" spans="1:10" ht="121.5" customHeight="1">
      <c r="A26" s="136"/>
      <c r="B26" s="56" t="s">
        <v>743</v>
      </c>
      <c r="C26" s="294" t="s">
        <v>744</v>
      </c>
      <c r="D26" s="335" t="s">
        <v>700</v>
      </c>
      <c r="E26" s="296" t="s">
        <v>745</v>
      </c>
      <c r="F26" s="321">
        <v>5</v>
      </c>
      <c r="G26" s="499">
        <f t="shared" si="0"/>
        <v>9.433962264150944</v>
      </c>
      <c r="H26" s="493"/>
      <c r="I26" s="88"/>
      <c r="J26" s="88"/>
    </row>
    <row r="27" spans="1:10" s="26" customFormat="1" ht="31.5" customHeight="1">
      <c r="A27" s="1098" t="s">
        <v>668</v>
      </c>
      <c r="B27" s="1098"/>
      <c r="C27" s="1098"/>
      <c r="D27" s="1098"/>
      <c r="E27" s="1098"/>
      <c r="F27" s="793">
        <f>SUM(F15:F26)</f>
        <v>53</v>
      </c>
      <c r="G27" s="987"/>
      <c r="H27" s="290"/>
      <c r="I27" s="290"/>
      <c r="J27" s="290"/>
    </row>
    <row r="28" spans="1:10" s="26" customFormat="1" ht="41.25" customHeight="1">
      <c r="A28" s="1691" t="s">
        <v>667</v>
      </c>
      <c r="B28" s="1691"/>
      <c r="C28" s="1691"/>
      <c r="D28" s="1691"/>
      <c r="E28" s="1691"/>
      <c r="F28" s="988"/>
      <c r="G28" s="989">
        <v>100</v>
      </c>
      <c r="H28" s="12"/>
      <c r="I28" s="487"/>
      <c r="J28" s="152"/>
    </row>
    <row r="29" spans="1:10" s="27" customFormat="1" ht="30" customHeight="1" thickBot="1">
      <c r="A29" s="1645" t="s">
        <v>706</v>
      </c>
      <c r="B29" s="1646"/>
      <c r="C29" s="1646"/>
      <c r="D29" s="1646"/>
      <c r="E29" s="1646"/>
      <c r="F29" s="1646"/>
      <c r="G29" s="1646"/>
      <c r="H29" s="1646"/>
      <c r="I29" s="1646"/>
      <c r="J29" s="1647"/>
    </row>
    <row r="30" spans="1:10" s="27" customFormat="1" ht="30" customHeight="1" thickBot="1">
      <c r="A30" s="1361" t="s">
        <v>1134</v>
      </c>
      <c r="B30" s="1362"/>
      <c r="C30" s="1362"/>
      <c r="D30" s="1362"/>
      <c r="E30" s="1362"/>
      <c r="F30" s="1362"/>
      <c r="G30" s="1362"/>
      <c r="H30" s="1362"/>
      <c r="I30" s="1362"/>
      <c r="J30" s="1363"/>
    </row>
    <row r="31" spans="1:10" s="27" customFormat="1" ht="57" customHeight="1" thickBot="1">
      <c r="A31" s="1367" t="s">
        <v>1131</v>
      </c>
      <c r="B31" s="1372"/>
      <c r="C31" s="1367" t="s">
        <v>681</v>
      </c>
      <c r="D31" s="1368"/>
      <c r="E31" s="1367" t="s">
        <v>198</v>
      </c>
      <c r="F31" s="1372"/>
      <c r="G31" s="1372"/>
      <c r="H31" s="1372"/>
      <c r="I31" s="1372"/>
      <c r="J31" s="1368"/>
    </row>
    <row r="32" spans="1:10" s="27" customFormat="1" ht="46.5" customHeight="1">
      <c r="A32" s="1226" t="s">
        <v>268</v>
      </c>
      <c r="B32" s="1227"/>
      <c r="C32" s="1227"/>
      <c r="D32" s="1227"/>
      <c r="E32" s="1227"/>
      <c r="F32" s="1227"/>
      <c r="G32" s="1227"/>
      <c r="H32" s="1227"/>
      <c r="I32" s="1227"/>
      <c r="J32" s="1228"/>
    </row>
    <row r="33" spans="1:11" s="27" customFormat="1" ht="66" customHeight="1">
      <c r="A33" s="1229" t="s">
        <v>269</v>
      </c>
      <c r="B33" s="1230"/>
      <c r="C33" s="1230"/>
      <c r="D33" s="1230"/>
      <c r="E33" s="1230"/>
      <c r="F33" s="1230"/>
      <c r="G33" s="1230"/>
      <c r="H33" s="1230"/>
      <c r="I33" s="1230"/>
      <c r="J33" s="1231"/>
      <c r="K33" s="28"/>
    </row>
    <row r="34" spans="1:11" s="27" customFormat="1" ht="78" customHeight="1" thickBot="1">
      <c r="A34" s="1218" t="s">
        <v>97</v>
      </c>
      <c r="B34" s="1219"/>
      <c r="C34" s="1219"/>
      <c r="D34" s="1219"/>
      <c r="E34" s="1219"/>
      <c r="F34" s="1219"/>
      <c r="G34" s="1219"/>
      <c r="H34" s="1219"/>
      <c r="I34" s="1219"/>
      <c r="J34" s="1220"/>
      <c r="K34" s="28"/>
    </row>
  </sheetData>
  <sheetProtection/>
  <mergeCells count="28">
    <mergeCell ref="A1:J1"/>
    <mergeCell ref="C2:F2"/>
    <mergeCell ref="G2:H2"/>
    <mergeCell ref="I2:J2"/>
    <mergeCell ref="A2:B2"/>
    <mergeCell ref="A30:J30"/>
    <mergeCell ref="A4:B4"/>
    <mergeCell ref="C4:D4"/>
    <mergeCell ref="A5:B5"/>
    <mergeCell ref="B24:B25"/>
    <mergeCell ref="A27:E27"/>
    <mergeCell ref="A28:E28"/>
    <mergeCell ref="A13:J13"/>
    <mergeCell ref="F14:J14"/>
    <mergeCell ref="B18:B19"/>
    <mergeCell ref="A29:J29"/>
    <mergeCell ref="A10:B10"/>
    <mergeCell ref="A11:J11"/>
    <mergeCell ref="A3:B3"/>
    <mergeCell ref="C5:E5"/>
    <mergeCell ref="C6:D6"/>
    <mergeCell ref="C8:D8"/>
    <mergeCell ref="A33:J33"/>
    <mergeCell ref="A34:J34"/>
    <mergeCell ref="A31:B31"/>
    <mergeCell ref="C31:D31"/>
    <mergeCell ref="E31:J31"/>
    <mergeCell ref="A32:J32"/>
  </mergeCells>
  <printOptions/>
  <pageMargins left="0.75" right="0.75" top="1" bottom="1" header="0.5" footer="0.5"/>
  <pageSetup horizontalDpi="600" verticalDpi="600" orientation="landscape" pageOrder="overThenDown" paperSize="9" scale="55" r:id="rId2"/>
  <headerFooter alignWithMargins="0">
    <oddFooter>&amp;CPagina &amp;P di &amp;N</oddFooter>
  </headerFooter>
  <drawing r:id="rId1"/>
</worksheet>
</file>

<file path=xl/worksheets/sheet28.xml><?xml version="1.0" encoding="utf-8"?>
<worksheet xmlns="http://schemas.openxmlformats.org/spreadsheetml/2006/main" xmlns:r="http://schemas.openxmlformats.org/officeDocument/2006/relationships">
  <sheetPr>
    <tabColor theme="3" tint="0.39998000860214233"/>
  </sheetPr>
  <dimension ref="A1:J48"/>
  <sheetViews>
    <sheetView zoomScale="50" zoomScaleNormal="50" zoomScalePageLayoutView="0" workbookViewId="0" topLeftCell="A49">
      <selection activeCell="A48" sqref="A48:J48"/>
    </sheetView>
  </sheetViews>
  <sheetFormatPr defaultColWidth="9.140625" defaultRowHeight="12.75"/>
  <cols>
    <col min="1" max="1" width="19.140625" style="186" customWidth="1"/>
    <col min="2" max="2" width="39.28125" style="186" customWidth="1"/>
    <col min="3" max="3" width="50.00390625" style="186" customWidth="1"/>
    <col min="4" max="4" width="22.28125" style="186" customWidth="1"/>
    <col min="5" max="5" width="81.8515625" style="186" customWidth="1"/>
    <col min="6" max="6" width="21.7109375" style="186" customWidth="1"/>
    <col min="7" max="7" width="18.28125" style="186" customWidth="1"/>
    <col min="8" max="8" width="19.28125" style="186" customWidth="1"/>
    <col min="9" max="10" width="20.00390625" style="186" customWidth="1"/>
    <col min="11" max="16384" width="9.140625" style="186" customWidth="1"/>
  </cols>
  <sheetData>
    <row r="1" spans="1:10" ht="90" customHeight="1" thickBot="1">
      <c r="A1" s="1695" t="s">
        <v>1135</v>
      </c>
      <c r="B1" s="1696"/>
      <c r="C1" s="1696"/>
      <c r="D1" s="1696"/>
      <c r="E1" s="1696"/>
      <c r="F1" s="1696"/>
      <c r="G1" s="1696"/>
      <c r="H1" s="1696"/>
      <c r="I1" s="1696"/>
      <c r="J1" s="1697"/>
    </row>
    <row r="2" spans="1:10" ht="59.25" customHeight="1" thickBot="1">
      <c r="A2" s="1708" t="s">
        <v>1240</v>
      </c>
      <c r="B2" s="1709"/>
      <c r="C2" s="1702" t="s">
        <v>750</v>
      </c>
      <c r="D2" s="1703"/>
      <c r="E2" s="1703"/>
      <c r="F2" s="1704"/>
      <c r="G2" s="1705" t="s">
        <v>1142</v>
      </c>
      <c r="H2" s="1706"/>
      <c r="I2" s="1705" t="s">
        <v>708</v>
      </c>
      <c r="J2" s="1707"/>
    </row>
    <row r="3" spans="1:10" ht="27.75" customHeight="1">
      <c r="A3" s="1698" t="s">
        <v>684</v>
      </c>
      <c r="B3" s="1699"/>
      <c r="C3" s="1699"/>
      <c r="D3" s="1699" t="s">
        <v>766</v>
      </c>
      <c r="E3" s="1699"/>
      <c r="F3" s="543"/>
      <c r="G3" s="544"/>
      <c r="H3" s="544"/>
      <c r="I3" s="544"/>
      <c r="J3" s="545"/>
    </row>
    <row r="4" spans="1:10" ht="23.25" customHeight="1">
      <c r="A4" s="1700" t="s">
        <v>685</v>
      </c>
      <c r="B4" s="1701"/>
      <c r="C4" s="1701"/>
      <c r="D4" s="1701" t="s">
        <v>553</v>
      </c>
      <c r="E4" s="1701"/>
      <c r="F4" s="543"/>
      <c r="G4" s="546"/>
      <c r="H4" s="546"/>
      <c r="I4" s="546"/>
      <c r="J4" s="547"/>
    </row>
    <row r="5" spans="1:10" ht="30.75" customHeight="1">
      <c r="A5" s="534" t="s">
        <v>686</v>
      </c>
      <c r="B5" s="228"/>
      <c r="C5" s="228"/>
      <c r="D5" s="228" t="s">
        <v>74</v>
      </c>
      <c r="E5" s="228"/>
      <c r="F5" s="535"/>
      <c r="G5" s="546"/>
      <c r="H5" s="546"/>
      <c r="I5" s="546"/>
      <c r="J5" s="547"/>
    </row>
    <row r="6" spans="1:10" ht="30.75" customHeight="1">
      <c r="A6" s="536" t="s">
        <v>687</v>
      </c>
      <c r="B6" s="227"/>
      <c r="C6" s="227"/>
      <c r="D6" s="228" t="s">
        <v>467</v>
      </c>
      <c r="E6" s="228"/>
      <c r="F6" s="228"/>
      <c r="G6" s="546"/>
      <c r="H6" s="546"/>
      <c r="I6" s="546"/>
      <c r="J6" s="547"/>
    </row>
    <row r="7" spans="1:10" ht="29.25" customHeight="1">
      <c r="A7" s="536" t="s">
        <v>688</v>
      </c>
      <c r="B7" s="227"/>
      <c r="C7" s="227"/>
      <c r="D7" s="228"/>
      <c r="E7" s="228"/>
      <c r="F7" s="228"/>
      <c r="G7" s="546"/>
      <c r="H7" s="546"/>
      <c r="I7" s="546"/>
      <c r="J7" s="547"/>
    </row>
    <row r="8" spans="1:10" ht="24.75" customHeight="1">
      <c r="A8" s="536" t="s">
        <v>496</v>
      </c>
      <c r="B8" s="227"/>
      <c r="C8" s="227"/>
      <c r="D8" s="228" t="s">
        <v>468</v>
      </c>
      <c r="E8" s="228"/>
      <c r="F8" s="228"/>
      <c r="G8" s="546"/>
      <c r="H8" s="546"/>
      <c r="I8" s="546"/>
      <c r="J8" s="547"/>
    </row>
    <row r="9" spans="1:10" ht="34.5" customHeight="1" thickBot="1">
      <c r="A9" s="537" t="s">
        <v>689</v>
      </c>
      <c r="B9" s="538"/>
      <c r="C9" s="538"/>
      <c r="D9" s="538" t="s">
        <v>469</v>
      </c>
      <c r="E9" s="227"/>
      <c r="F9" s="539"/>
      <c r="G9" s="548"/>
      <c r="H9" s="548"/>
      <c r="I9" s="548"/>
      <c r="J9" s="549"/>
    </row>
    <row r="10" spans="1:10" ht="33" customHeight="1" thickBot="1">
      <c r="A10" s="1210" t="s">
        <v>767</v>
      </c>
      <c r="B10" s="1211"/>
      <c r="C10" s="1211"/>
      <c r="D10" s="1211"/>
      <c r="E10" s="1211"/>
      <c r="F10" s="1211"/>
      <c r="G10" s="1211"/>
      <c r="H10" s="1211"/>
      <c r="I10" s="1211"/>
      <c r="J10" s="1212"/>
    </row>
    <row r="11" spans="1:10" ht="145.5" customHeight="1" thickBot="1">
      <c r="A11" s="852" t="s">
        <v>1127</v>
      </c>
      <c r="B11" s="990" t="s">
        <v>751</v>
      </c>
      <c r="C11" s="991" t="s">
        <v>1118</v>
      </c>
      <c r="D11" s="854" t="s">
        <v>768</v>
      </c>
      <c r="E11" s="991" t="s">
        <v>752</v>
      </c>
      <c r="F11" s="992" t="s">
        <v>110</v>
      </c>
      <c r="G11" s="993" t="s">
        <v>113</v>
      </c>
      <c r="H11" s="994" t="s">
        <v>753</v>
      </c>
      <c r="I11" s="994" t="s">
        <v>111</v>
      </c>
      <c r="J11" s="994" t="s">
        <v>112</v>
      </c>
    </row>
    <row r="12" spans="1:10" ht="285.75" customHeight="1">
      <c r="A12" s="423" t="s">
        <v>130</v>
      </c>
      <c r="B12" s="224" t="s">
        <v>1125</v>
      </c>
      <c r="C12" s="334" t="s">
        <v>709</v>
      </c>
      <c r="D12" s="334" t="s">
        <v>341</v>
      </c>
      <c r="E12" s="334" t="s">
        <v>1085</v>
      </c>
      <c r="F12" s="1710" t="s">
        <v>769</v>
      </c>
      <c r="G12" s="1711"/>
      <c r="H12" s="1711"/>
      <c r="I12" s="1711"/>
      <c r="J12" s="1712"/>
    </row>
    <row r="13" spans="1:10" ht="197.25" customHeight="1">
      <c r="A13" s="381">
        <v>1</v>
      </c>
      <c r="B13" s="402" t="s">
        <v>711</v>
      </c>
      <c r="C13" s="334" t="s">
        <v>712</v>
      </c>
      <c r="D13" s="334" t="s">
        <v>341</v>
      </c>
      <c r="E13" s="334" t="s">
        <v>261</v>
      </c>
      <c r="F13" s="334">
        <v>5</v>
      </c>
      <c r="G13" s="1019">
        <f aca="true" t="shared" si="0" ref="G13:G40">(F13/$F$41)*100</f>
        <v>5.747126436781609</v>
      </c>
      <c r="H13" s="698"/>
      <c r="I13" s="698"/>
      <c r="J13" s="698"/>
    </row>
    <row r="14" spans="1:10" ht="276" customHeight="1">
      <c r="A14" s="187">
        <v>2</v>
      </c>
      <c r="B14" s="1328" t="s">
        <v>1076</v>
      </c>
      <c r="C14" s="334" t="s">
        <v>1077</v>
      </c>
      <c r="D14" s="334" t="s">
        <v>341</v>
      </c>
      <c r="E14" s="334" t="s">
        <v>1045</v>
      </c>
      <c r="F14" s="334">
        <v>3</v>
      </c>
      <c r="G14" s="1019">
        <f t="shared" si="0"/>
        <v>3.4482758620689653</v>
      </c>
      <c r="H14" s="698"/>
      <c r="I14" s="698"/>
      <c r="J14" s="698"/>
    </row>
    <row r="15" spans="1:10" ht="144.75" customHeight="1">
      <c r="A15" s="187">
        <v>3</v>
      </c>
      <c r="B15" s="1328"/>
      <c r="C15" s="334" t="s">
        <v>123</v>
      </c>
      <c r="D15" s="334" t="s">
        <v>700</v>
      </c>
      <c r="E15" s="334" t="s">
        <v>1078</v>
      </c>
      <c r="F15" s="334">
        <v>3</v>
      </c>
      <c r="G15" s="1019">
        <f t="shared" si="0"/>
        <v>3.4482758620689653</v>
      </c>
      <c r="H15" s="698"/>
      <c r="I15" s="698"/>
      <c r="J15" s="698"/>
    </row>
    <row r="16" spans="1:10" ht="176.25" customHeight="1">
      <c r="A16" s="198">
        <v>4</v>
      </c>
      <c r="B16" s="196" t="s">
        <v>506</v>
      </c>
      <c r="C16" s="334" t="s">
        <v>78</v>
      </c>
      <c r="D16" s="334" t="s">
        <v>700</v>
      </c>
      <c r="E16" s="334" t="s">
        <v>557</v>
      </c>
      <c r="F16" s="334">
        <v>3</v>
      </c>
      <c r="G16" s="1019">
        <f t="shared" si="0"/>
        <v>3.4482758620689653</v>
      </c>
      <c r="H16" s="698"/>
      <c r="I16" s="698"/>
      <c r="J16" s="698"/>
    </row>
    <row r="17" spans="1:10" ht="243.75" customHeight="1">
      <c r="A17" s="198">
        <v>5</v>
      </c>
      <c r="B17" s="199" t="s">
        <v>1079</v>
      </c>
      <c r="C17" s="334" t="s">
        <v>770</v>
      </c>
      <c r="D17" s="334" t="s">
        <v>341</v>
      </c>
      <c r="E17" s="334" t="s">
        <v>771</v>
      </c>
      <c r="F17" s="334">
        <v>5</v>
      </c>
      <c r="G17" s="1019">
        <f t="shared" si="0"/>
        <v>5.747126436781609</v>
      </c>
      <c r="H17" s="698"/>
      <c r="I17" s="698"/>
      <c r="J17" s="698"/>
    </row>
    <row r="18" spans="1:10" ht="225" customHeight="1">
      <c r="A18" s="198">
        <v>6</v>
      </c>
      <c r="B18" s="201" t="s">
        <v>1080</v>
      </c>
      <c r="C18" s="334" t="s">
        <v>523</v>
      </c>
      <c r="D18" s="334" t="s">
        <v>554</v>
      </c>
      <c r="E18" s="334" t="s">
        <v>530</v>
      </c>
      <c r="F18" s="334">
        <v>5</v>
      </c>
      <c r="G18" s="1019">
        <f t="shared" si="0"/>
        <v>5.747126436781609</v>
      </c>
      <c r="H18" s="698"/>
      <c r="I18" s="698"/>
      <c r="J18" s="698"/>
    </row>
    <row r="19" spans="1:10" ht="182.25" customHeight="1">
      <c r="A19" s="198">
        <v>7</v>
      </c>
      <c r="B19" s="201" t="s">
        <v>1081</v>
      </c>
      <c r="C19" s="334" t="s">
        <v>1082</v>
      </c>
      <c r="D19" s="334" t="s">
        <v>772</v>
      </c>
      <c r="E19" s="334" t="s">
        <v>773</v>
      </c>
      <c r="F19" s="334">
        <v>2</v>
      </c>
      <c r="G19" s="1019">
        <f t="shared" si="0"/>
        <v>2.2988505747126435</v>
      </c>
      <c r="H19" s="698"/>
      <c r="I19" s="698"/>
      <c r="J19" s="698"/>
    </row>
    <row r="20" spans="1:10" ht="158.25" customHeight="1">
      <c r="A20" s="206">
        <v>8</v>
      </c>
      <c r="B20" s="57" t="s">
        <v>446</v>
      </c>
      <c r="C20" s="334" t="s">
        <v>447</v>
      </c>
      <c r="D20" s="334" t="s">
        <v>264</v>
      </c>
      <c r="E20" s="334" t="s">
        <v>774</v>
      </c>
      <c r="F20" s="334">
        <v>5</v>
      </c>
      <c r="G20" s="1019">
        <f t="shared" si="0"/>
        <v>5.747126436781609</v>
      </c>
      <c r="H20" s="698"/>
      <c r="I20" s="698"/>
      <c r="J20" s="698"/>
    </row>
    <row r="21" spans="1:10" ht="405.75" customHeight="1">
      <c r="A21" s="194">
        <v>9</v>
      </c>
      <c r="B21" s="1713" t="s">
        <v>1083</v>
      </c>
      <c r="C21" s="334" t="s">
        <v>1084</v>
      </c>
      <c r="D21" s="334" t="s">
        <v>341</v>
      </c>
      <c r="E21" s="334" t="s">
        <v>1105</v>
      </c>
      <c r="F21" s="334">
        <v>2</v>
      </c>
      <c r="G21" s="1019">
        <f t="shared" si="0"/>
        <v>2.2988505747126435</v>
      </c>
      <c r="H21" s="698"/>
      <c r="I21" s="698"/>
      <c r="J21" s="698"/>
    </row>
    <row r="22" spans="1:10" ht="111.75" customHeight="1">
      <c r="A22" s="206">
        <v>10</v>
      </c>
      <c r="B22" s="1714"/>
      <c r="C22" s="334" t="s">
        <v>775</v>
      </c>
      <c r="D22" s="334" t="s">
        <v>776</v>
      </c>
      <c r="E22" s="334" t="s">
        <v>1106</v>
      </c>
      <c r="F22" s="334">
        <v>5</v>
      </c>
      <c r="G22" s="1019">
        <f t="shared" si="0"/>
        <v>5.747126436781609</v>
      </c>
      <c r="H22" s="698"/>
      <c r="I22" s="698"/>
      <c r="J22" s="698"/>
    </row>
    <row r="23" spans="1:10" ht="126.75" customHeight="1">
      <c r="A23" s="206">
        <v>11</v>
      </c>
      <c r="B23" s="221" t="s">
        <v>448</v>
      </c>
      <c r="C23" s="334" t="s">
        <v>449</v>
      </c>
      <c r="D23" s="334" t="s">
        <v>341</v>
      </c>
      <c r="E23" s="334" t="s">
        <v>777</v>
      </c>
      <c r="F23" s="334">
        <v>5</v>
      </c>
      <c r="G23" s="1019">
        <f t="shared" si="0"/>
        <v>5.747126436781609</v>
      </c>
      <c r="H23" s="698"/>
      <c r="I23" s="698"/>
      <c r="J23" s="698"/>
    </row>
    <row r="24" spans="1:10" ht="204.75" customHeight="1">
      <c r="A24" s="206">
        <v>12</v>
      </c>
      <c r="B24" s="221" t="s">
        <v>1107</v>
      </c>
      <c r="C24" s="334" t="s">
        <v>1031</v>
      </c>
      <c r="D24" s="334" t="s">
        <v>341</v>
      </c>
      <c r="E24" s="334" t="s">
        <v>778</v>
      </c>
      <c r="F24" s="334">
        <v>5</v>
      </c>
      <c r="G24" s="1019">
        <f t="shared" si="0"/>
        <v>5.747126436781609</v>
      </c>
      <c r="H24" s="698"/>
      <c r="I24" s="698"/>
      <c r="J24" s="698"/>
    </row>
    <row r="25" spans="1:10" ht="209.25" customHeight="1">
      <c r="A25" s="206">
        <v>13</v>
      </c>
      <c r="B25" s="1092" t="s">
        <v>779</v>
      </c>
      <c r="C25" s="334" t="s">
        <v>1032</v>
      </c>
      <c r="D25" s="334" t="s">
        <v>780</v>
      </c>
      <c r="E25" s="334" t="s">
        <v>781</v>
      </c>
      <c r="F25" s="334">
        <v>2</v>
      </c>
      <c r="G25" s="1019">
        <f t="shared" si="0"/>
        <v>2.2988505747126435</v>
      </c>
      <c r="H25" s="698"/>
      <c r="I25" s="698"/>
      <c r="J25" s="698"/>
    </row>
    <row r="26" spans="1:10" ht="169.5" customHeight="1">
      <c r="A26" s="206">
        <v>14</v>
      </c>
      <c r="B26" s="1094"/>
      <c r="C26" s="334" t="s">
        <v>6</v>
      </c>
      <c r="D26" s="334" t="s">
        <v>782</v>
      </c>
      <c r="E26" s="334" t="s">
        <v>783</v>
      </c>
      <c r="F26" s="334">
        <v>2</v>
      </c>
      <c r="G26" s="1019">
        <f t="shared" si="0"/>
        <v>2.2988505747126435</v>
      </c>
      <c r="H26" s="698"/>
      <c r="I26" s="698"/>
      <c r="J26" s="698"/>
    </row>
    <row r="27" spans="1:10" ht="194.25" customHeight="1">
      <c r="A27" s="206">
        <v>15</v>
      </c>
      <c r="B27" s="208" t="s">
        <v>7</v>
      </c>
      <c r="C27" s="334" t="s">
        <v>8</v>
      </c>
      <c r="D27" s="334" t="s">
        <v>784</v>
      </c>
      <c r="E27" s="334" t="s">
        <v>59</v>
      </c>
      <c r="F27" s="334">
        <v>2</v>
      </c>
      <c r="G27" s="1019">
        <f t="shared" si="0"/>
        <v>2.2988505747126435</v>
      </c>
      <c r="H27" s="698"/>
      <c r="I27" s="698"/>
      <c r="J27" s="698"/>
    </row>
    <row r="28" spans="1:10" ht="318.75" customHeight="1">
      <c r="A28" s="206">
        <v>16</v>
      </c>
      <c r="B28" s="208" t="s">
        <v>9</v>
      </c>
      <c r="C28" s="334" t="s">
        <v>10</v>
      </c>
      <c r="D28" s="334" t="s">
        <v>60</v>
      </c>
      <c r="E28" s="334" t="s">
        <v>61</v>
      </c>
      <c r="F28" s="334">
        <v>2</v>
      </c>
      <c r="G28" s="1019">
        <f t="shared" si="0"/>
        <v>2.2988505747126435</v>
      </c>
      <c r="H28" s="698"/>
      <c r="I28" s="698"/>
      <c r="J28" s="698"/>
    </row>
    <row r="29" spans="1:10" ht="319.5" customHeight="1">
      <c r="A29" s="206">
        <v>17</v>
      </c>
      <c r="B29" s="208" t="s">
        <v>11</v>
      </c>
      <c r="C29" s="334" t="s">
        <v>12</v>
      </c>
      <c r="D29" s="334" t="s">
        <v>62</v>
      </c>
      <c r="E29" s="334" t="s">
        <v>63</v>
      </c>
      <c r="F29" s="334">
        <v>2</v>
      </c>
      <c r="G29" s="1019">
        <f t="shared" si="0"/>
        <v>2.2988505747126435</v>
      </c>
      <c r="H29" s="698"/>
      <c r="I29" s="698"/>
      <c r="J29" s="698"/>
    </row>
    <row r="30" spans="1:10" ht="249.75" customHeight="1">
      <c r="A30" s="206">
        <v>18</v>
      </c>
      <c r="B30" s="208" t="s">
        <v>13</v>
      </c>
      <c r="C30" s="334" t="s">
        <v>14</v>
      </c>
      <c r="D30" s="334" t="s">
        <v>64</v>
      </c>
      <c r="E30" s="334" t="s">
        <v>65</v>
      </c>
      <c r="F30" s="334">
        <v>2</v>
      </c>
      <c r="G30" s="1019">
        <f t="shared" si="0"/>
        <v>2.2988505747126435</v>
      </c>
      <c r="H30" s="698"/>
      <c r="I30" s="698"/>
      <c r="J30" s="698"/>
    </row>
    <row r="31" spans="1:10" ht="222" customHeight="1">
      <c r="A31" s="206">
        <v>19</v>
      </c>
      <c r="B31" s="208" t="s">
        <v>15</v>
      </c>
      <c r="C31" s="334" t="s">
        <v>16</v>
      </c>
      <c r="D31" s="334" t="s">
        <v>66</v>
      </c>
      <c r="E31" s="334" t="s">
        <v>67</v>
      </c>
      <c r="F31" s="334">
        <v>2</v>
      </c>
      <c r="G31" s="1019">
        <f t="shared" si="0"/>
        <v>2.2988505747126435</v>
      </c>
      <c r="H31" s="698"/>
      <c r="I31" s="698"/>
      <c r="J31" s="698"/>
    </row>
    <row r="32" spans="1:10" ht="253.5" customHeight="1">
      <c r="A32" s="206">
        <v>20</v>
      </c>
      <c r="B32" s="208" t="s">
        <v>17</v>
      </c>
      <c r="C32" s="334" t="s">
        <v>561</v>
      </c>
      <c r="D32" s="334" t="s">
        <v>560</v>
      </c>
      <c r="E32" s="334" t="s">
        <v>562</v>
      </c>
      <c r="F32" s="334">
        <v>2</v>
      </c>
      <c r="G32" s="1019">
        <f t="shared" si="0"/>
        <v>2.2988505747126435</v>
      </c>
      <c r="H32" s="698"/>
      <c r="I32" s="698"/>
      <c r="J32" s="698"/>
    </row>
    <row r="33" spans="1:10" ht="259.5" customHeight="1">
      <c r="A33" s="206">
        <v>21</v>
      </c>
      <c r="B33" s="208" t="s">
        <v>18</v>
      </c>
      <c r="C33" s="334" t="s">
        <v>558</v>
      </c>
      <c r="D33" s="334" t="s">
        <v>559</v>
      </c>
      <c r="E33" s="334" t="s">
        <v>546</v>
      </c>
      <c r="F33" s="334">
        <v>2</v>
      </c>
      <c r="G33" s="1019">
        <f t="shared" si="0"/>
        <v>2.2988505747126435</v>
      </c>
      <c r="H33" s="698"/>
      <c r="I33" s="698"/>
      <c r="J33" s="698"/>
    </row>
    <row r="34" spans="1:10" ht="179.25" customHeight="1">
      <c r="A34" s="206">
        <v>22</v>
      </c>
      <c r="B34" s="208" t="s">
        <v>19</v>
      </c>
      <c r="C34" s="334" t="s">
        <v>20</v>
      </c>
      <c r="D34" s="334" t="s">
        <v>547</v>
      </c>
      <c r="E34" s="334" t="s">
        <v>548</v>
      </c>
      <c r="F34" s="334">
        <v>2</v>
      </c>
      <c r="G34" s="1019">
        <f t="shared" si="0"/>
        <v>2.2988505747126435</v>
      </c>
      <c r="H34" s="698"/>
      <c r="I34" s="698"/>
      <c r="J34" s="698"/>
    </row>
    <row r="35" spans="1:10" ht="161.25" customHeight="1">
      <c r="A35" s="206">
        <v>23</v>
      </c>
      <c r="B35" s="208" t="s">
        <v>30</v>
      </c>
      <c r="C35" s="334" t="s">
        <v>31</v>
      </c>
      <c r="D35" s="334" t="s">
        <v>549</v>
      </c>
      <c r="E35" s="334" t="s">
        <v>550</v>
      </c>
      <c r="F35" s="334">
        <v>2</v>
      </c>
      <c r="G35" s="1019">
        <f t="shared" si="0"/>
        <v>2.2988505747126435</v>
      </c>
      <c r="H35" s="698"/>
      <c r="I35" s="698"/>
      <c r="J35" s="698"/>
    </row>
    <row r="36" spans="1:10" ht="196.5" customHeight="1">
      <c r="A36" s="206">
        <v>24</v>
      </c>
      <c r="B36" s="208" t="s">
        <v>32</v>
      </c>
      <c r="C36" s="334" t="s">
        <v>33</v>
      </c>
      <c r="D36" s="334" t="s">
        <v>551</v>
      </c>
      <c r="E36" s="334" t="s">
        <v>34</v>
      </c>
      <c r="F36" s="334">
        <v>2</v>
      </c>
      <c r="G36" s="1019">
        <f t="shared" si="0"/>
        <v>2.2988505747126435</v>
      </c>
      <c r="H36" s="698"/>
      <c r="I36" s="698"/>
      <c r="J36" s="698"/>
    </row>
    <row r="37" spans="1:10" ht="163.5" customHeight="1">
      <c r="A37" s="206">
        <v>25</v>
      </c>
      <c r="B37" s="136" t="s">
        <v>450</v>
      </c>
      <c r="C37" s="334" t="s">
        <v>1090</v>
      </c>
      <c r="D37" s="334" t="s">
        <v>692</v>
      </c>
      <c r="E37" s="334" t="s">
        <v>35</v>
      </c>
      <c r="F37" s="334">
        <v>2</v>
      </c>
      <c r="G37" s="1019">
        <f t="shared" si="0"/>
        <v>2.2988505747126435</v>
      </c>
      <c r="H37" s="698"/>
      <c r="I37" s="698"/>
      <c r="J37" s="698"/>
    </row>
    <row r="38" spans="1:10" ht="198" customHeight="1">
      <c r="A38" s="194">
        <v>26</v>
      </c>
      <c r="B38" s="1146" t="s">
        <v>262</v>
      </c>
      <c r="C38" s="334" t="s">
        <v>263</v>
      </c>
      <c r="D38" s="334" t="s">
        <v>264</v>
      </c>
      <c r="E38" s="334" t="s">
        <v>265</v>
      </c>
      <c r="F38" s="334">
        <v>3</v>
      </c>
      <c r="G38" s="1019">
        <f t="shared" si="0"/>
        <v>3.4482758620689653</v>
      </c>
      <c r="H38" s="698"/>
      <c r="I38" s="698"/>
      <c r="J38" s="698"/>
    </row>
    <row r="39" spans="1:10" ht="192.75" customHeight="1">
      <c r="A39" s="194">
        <v>27</v>
      </c>
      <c r="B39" s="1146"/>
      <c r="C39" s="334" t="s">
        <v>741</v>
      </c>
      <c r="D39" s="334" t="s">
        <v>264</v>
      </c>
      <c r="E39" s="334" t="s">
        <v>742</v>
      </c>
      <c r="F39" s="334">
        <v>5</v>
      </c>
      <c r="G39" s="1019">
        <f t="shared" si="0"/>
        <v>5.747126436781609</v>
      </c>
      <c r="H39" s="698"/>
      <c r="I39" s="698"/>
      <c r="J39" s="698"/>
    </row>
    <row r="40" spans="1:10" ht="409.5" customHeight="1">
      <c r="A40" s="194">
        <v>28</v>
      </c>
      <c r="B40" s="489" t="s">
        <v>743</v>
      </c>
      <c r="C40" s="334" t="s">
        <v>744</v>
      </c>
      <c r="D40" s="334" t="s">
        <v>264</v>
      </c>
      <c r="E40" s="334" t="s">
        <v>745</v>
      </c>
      <c r="F40" s="334">
        <v>5</v>
      </c>
      <c r="G40" s="1019">
        <f t="shared" si="0"/>
        <v>5.747126436781609</v>
      </c>
      <c r="H40" s="698"/>
      <c r="I40" s="698"/>
      <c r="J40" s="698"/>
    </row>
    <row r="41" spans="1:10" ht="39" customHeight="1">
      <c r="A41" s="1717" t="s">
        <v>668</v>
      </c>
      <c r="B41" s="1718"/>
      <c r="C41" s="1718"/>
      <c r="D41" s="1718"/>
      <c r="E41" s="1719"/>
      <c r="F41" s="998">
        <f>SUM(F13:F40)</f>
        <v>87</v>
      </c>
      <c r="G41" s="999"/>
      <c r="H41" s="1720"/>
      <c r="I41" s="1720"/>
      <c r="J41" s="1721"/>
    </row>
    <row r="42" spans="1:10" ht="36.75" customHeight="1">
      <c r="A42" s="1717" t="s">
        <v>667</v>
      </c>
      <c r="B42" s="1718"/>
      <c r="C42" s="1718"/>
      <c r="D42" s="1718"/>
      <c r="E42" s="1719"/>
      <c r="F42" s="1000"/>
      <c r="G42" s="1001">
        <f>SUM(G13:G41)</f>
        <v>100.00000000000001</v>
      </c>
      <c r="H42" s="1720"/>
      <c r="I42" s="1720"/>
      <c r="J42" s="1722"/>
    </row>
    <row r="43" spans="1:10" ht="44.25" customHeight="1" thickBot="1">
      <c r="A43" s="1222" t="s">
        <v>683</v>
      </c>
      <c r="B43" s="1223"/>
      <c r="C43" s="1223"/>
      <c r="D43" s="1223"/>
      <c r="E43" s="1223"/>
      <c r="F43" s="1223"/>
      <c r="G43" s="1223"/>
      <c r="H43" s="1223"/>
      <c r="I43" s="1223"/>
      <c r="J43" s="219"/>
    </row>
    <row r="44" spans="1:10" ht="33" customHeight="1" thickBot="1">
      <c r="A44" s="1715" t="s">
        <v>682</v>
      </c>
      <c r="B44" s="1716"/>
      <c r="C44" s="1716"/>
      <c r="D44" s="1716"/>
      <c r="E44" s="1716"/>
      <c r="F44" s="1716"/>
      <c r="G44" s="1716"/>
      <c r="H44" s="1716"/>
      <c r="I44" s="1716"/>
      <c r="J44" s="220"/>
    </row>
    <row r="45" spans="1:10" ht="87" customHeight="1" thickBot="1">
      <c r="A45" s="1367" t="s">
        <v>1131</v>
      </c>
      <c r="B45" s="1372"/>
      <c r="C45" s="1367" t="s">
        <v>681</v>
      </c>
      <c r="D45" s="1368"/>
      <c r="E45" s="1367" t="s">
        <v>198</v>
      </c>
      <c r="F45" s="1372"/>
      <c r="G45" s="1372"/>
      <c r="H45" s="1372"/>
      <c r="I45" s="1372"/>
      <c r="J45" s="1368"/>
    </row>
    <row r="46" spans="1:10" ht="45.75" customHeight="1">
      <c r="A46" s="1226" t="s">
        <v>268</v>
      </c>
      <c r="B46" s="1227"/>
      <c r="C46" s="1227"/>
      <c r="D46" s="1227"/>
      <c r="E46" s="1227"/>
      <c r="F46" s="1227"/>
      <c r="G46" s="1227"/>
      <c r="H46" s="1227"/>
      <c r="I46" s="1227"/>
      <c r="J46" s="1228"/>
    </row>
    <row r="47" spans="1:10" ht="81" customHeight="1">
      <c r="A47" s="1229" t="s">
        <v>861</v>
      </c>
      <c r="B47" s="1230"/>
      <c r="C47" s="1230"/>
      <c r="D47" s="1230"/>
      <c r="E47" s="1230"/>
      <c r="F47" s="1230"/>
      <c r="G47" s="1230"/>
      <c r="H47" s="1230"/>
      <c r="I47" s="1230"/>
      <c r="J47" s="1231"/>
    </row>
    <row r="48" spans="1:10" ht="64.5" customHeight="1" thickBot="1">
      <c r="A48" s="1218" t="s">
        <v>97</v>
      </c>
      <c r="B48" s="1219"/>
      <c r="C48" s="1219"/>
      <c r="D48" s="1219"/>
      <c r="E48" s="1219"/>
      <c r="F48" s="1219"/>
      <c r="G48" s="1219"/>
      <c r="H48" s="1219"/>
      <c r="I48" s="1219"/>
      <c r="J48" s="1220"/>
    </row>
  </sheetData>
  <sheetProtection/>
  <mergeCells count="28">
    <mergeCell ref="A47:J47"/>
    <mergeCell ref="A44:I44"/>
    <mergeCell ref="A48:J48"/>
    <mergeCell ref="B25:B26"/>
    <mergeCell ref="B38:B39"/>
    <mergeCell ref="A41:E41"/>
    <mergeCell ref="H41:H42"/>
    <mergeCell ref="I41:I42"/>
    <mergeCell ref="J41:J42"/>
    <mergeCell ref="A42:E42"/>
    <mergeCell ref="A46:J46"/>
    <mergeCell ref="A43:I43"/>
    <mergeCell ref="A10:J10"/>
    <mergeCell ref="F12:J12"/>
    <mergeCell ref="B21:B22"/>
    <mergeCell ref="B14:B15"/>
    <mergeCell ref="A45:B45"/>
    <mergeCell ref="C45:D45"/>
    <mergeCell ref="E45:J45"/>
    <mergeCell ref="A1:J1"/>
    <mergeCell ref="A3:C3"/>
    <mergeCell ref="D3:E3"/>
    <mergeCell ref="A4:C4"/>
    <mergeCell ref="D4:E4"/>
    <mergeCell ref="C2:F2"/>
    <mergeCell ref="G2:H2"/>
    <mergeCell ref="I2:J2"/>
    <mergeCell ref="A2:B2"/>
  </mergeCells>
  <printOptions/>
  <pageMargins left="0.7480314960629921" right="0.7480314960629921" top="0.984251968503937" bottom="0.984251968503937" header="0.5118110236220472" footer="0.5118110236220472"/>
  <pageSetup horizontalDpi="600" verticalDpi="600" orientation="landscape" pageOrder="overThenDown" paperSize="9" scale="47" r:id="rId2"/>
  <headerFooter alignWithMargins="0">
    <oddFooter>&amp;CPagina &amp;P di &amp;N</oddFooter>
  </headerFooter>
  <drawing r:id="rId1"/>
</worksheet>
</file>

<file path=xl/worksheets/sheet29.xml><?xml version="1.0" encoding="utf-8"?>
<worksheet xmlns="http://schemas.openxmlformats.org/spreadsheetml/2006/main" xmlns:r="http://schemas.openxmlformats.org/officeDocument/2006/relationships">
  <sheetPr>
    <tabColor theme="3" tint="0.39998000860214233"/>
  </sheetPr>
  <dimension ref="A1:J48"/>
  <sheetViews>
    <sheetView zoomScale="66" zoomScaleNormal="66" zoomScalePageLayoutView="0" workbookViewId="0" topLeftCell="A52">
      <selection activeCell="E49" sqref="E49"/>
    </sheetView>
  </sheetViews>
  <sheetFormatPr defaultColWidth="9.140625" defaultRowHeight="12.75"/>
  <cols>
    <col min="1" max="1" width="13.57421875" style="186" customWidth="1"/>
    <col min="2" max="2" width="31.57421875" style="186" customWidth="1"/>
    <col min="3" max="3" width="40.8515625" style="186" customWidth="1"/>
    <col min="4" max="4" width="18.00390625" style="186" customWidth="1"/>
    <col min="5" max="5" width="60.00390625" style="186" customWidth="1"/>
    <col min="6" max="6" width="13.28125" style="186" customWidth="1"/>
    <col min="7" max="7" width="14.28125" style="186" customWidth="1"/>
    <col min="8" max="8" width="16.00390625" style="186" customWidth="1"/>
    <col min="9" max="9" width="15.421875" style="186" customWidth="1"/>
    <col min="10" max="10" width="15.00390625" style="186" customWidth="1"/>
    <col min="11" max="16384" width="9.140625" style="186" customWidth="1"/>
  </cols>
  <sheetData>
    <row r="1" spans="1:10" ht="83.25" customHeight="1" thickBot="1">
      <c r="A1" s="1723" t="s">
        <v>1135</v>
      </c>
      <c r="B1" s="1724"/>
      <c r="C1" s="1724"/>
      <c r="D1" s="1724"/>
      <c r="E1" s="1724"/>
      <c r="F1" s="1724"/>
      <c r="G1" s="1724"/>
      <c r="H1" s="1724"/>
      <c r="I1" s="1724"/>
      <c r="J1" s="1725"/>
    </row>
    <row r="2" spans="1:10" ht="38.25" thickBot="1">
      <c r="A2" s="1731" t="s">
        <v>1241</v>
      </c>
      <c r="B2" s="1732"/>
      <c r="C2" s="1726" t="s">
        <v>830</v>
      </c>
      <c r="D2" s="1727"/>
      <c r="E2" s="1727"/>
      <c r="F2" s="527"/>
      <c r="G2" s="528" t="s">
        <v>1142</v>
      </c>
      <c r="H2" s="1726" t="s">
        <v>708</v>
      </c>
      <c r="I2" s="1727"/>
      <c r="J2" s="1728"/>
    </row>
    <row r="3" spans="1:10" ht="33.75" customHeight="1">
      <c r="A3" s="1729" t="s">
        <v>684</v>
      </c>
      <c r="B3" s="1730"/>
      <c r="C3" s="1730"/>
      <c r="D3" s="1730" t="s">
        <v>36</v>
      </c>
      <c r="E3" s="1730"/>
      <c r="F3" s="529"/>
      <c r="G3" s="530"/>
      <c r="H3" s="530"/>
      <c r="I3" s="530"/>
      <c r="J3" s="531"/>
    </row>
    <row r="4" spans="1:10" ht="18.75">
      <c r="A4" s="1733" t="s">
        <v>685</v>
      </c>
      <c r="B4" s="1734"/>
      <c r="C4" s="1734"/>
      <c r="D4" s="1735" t="s">
        <v>693</v>
      </c>
      <c r="E4" s="1735"/>
      <c r="F4" s="529"/>
      <c r="G4" s="532"/>
      <c r="H4" s="532"/>
      <c r="I4" s="532"/>
      <c r="J4" s="533"/>
    </row>
    <row r="5" spans="1:10" ht="25.5" customHeight="1">
      <c r="A5" s="534" t="s">
        <v>686</v>
      </c>
      <c r="B5" s="228"/>
      <c r="C5" s="228"/>
      <c r="D5" s="228" t="s">
        <v>37</v>
      </c>
      <c r="E5" s="228"/>
      <c r="F5" s="535"/>
      <c r="G5" s="532"/>
      <c r="H5" s="532"/>
      <c r="I5" s="532"/>
      <c r="J5" s="533"/>
    </row>
    <row r="6" spans="1:10" ht="18.75">
      <c r="A6" s="536" t="s">
        <v>687</v>
      </c>
      <c r="B6" s="227"/>
      <c r="C6" s="227"/>
      <c r="D6" s="228" t="s">
        <v>38</v>
      </c>
      <c r="E6" s="228"/>
      <c r="F6" s="228"/>
      <c r="G6" s="532"/>
      <c r="H6" s="532"/>
      <c r="I6" s="532"/>
      <c r="J6" s="533"/>
    </row>
    <row r="7" spans="1:10" ht="21" customHeight="1">
      <c r="A7" s="536" t="s">
        <v>688</v>
      </c>
      <c r="B7" s="227"/>
      <c r="C7" s="227"/>
      <c r="D7" s="228"/>
      <c r="E7" s="228"/>
      <c r="F7" s="228"/>
      <c r="G7" s="532"/>
      <c r="H7" s="532"/>
      <c r="I7" s="532"/>
      <c r="J7" s="533"/>
    </row>
    <row r="8" spans="1:10" ht="24.75" customHeight="1">
      <c r="A8" s="536" t="s">
        <v>496</v>
      </c>
      <c r="B8" s="227"/>
      <c r="C8" s="230"/>
      <c r="D8" s="228" t="s">
        <v>39</v>
      </c>
      <c r="E8" s="228"/>
      <c r="F8" s="228"/>
      <c r="G8" s="532"/>
      <c r="H8" s="532"/>
      <c r="I8" s="532"/>
      <c r="J8" s="533"/>
    </row>
    <row r="9" spans="1:10" ht="26.25" customHeight="1" thickBot="1">
      <c r="A9" s="537" t="s">
        <v>689</v>
      </c>
      <c r="B9" s="538"/>
      <c r="C9" s="538"/>
      <c r="D9" s="1736" t="s">
        <v>40</v>
      </c>
      <c r="E9" s="1736"/>
      <c r="F9" s="539"/>
      <c r="G9" s="540"/>
      <c r="H9" s="540"/>
      <c r="I9" s="540"/>
      <c r="J9" s="541"/>
    </row>
    <row r="10" spans="1:10" ht="30.75" customHeight="1" thickBot="1">
      <c r="A10" s="1737" t="s">
        <v>552</v>
      </c>
      <c r="B10" s="1738"/>
      <c r="C10" s="1738"/>
      <c r="D10" s="1738"/>
      <c r="E10" s="1738"/>
      <c r="F10" s="1738"/>
      <c r="G10" s="1738"/>
      <c r="H10" s="1738"/>
      <c r="I10" s="1738"/>
      <c r="J10" s="1739"/>
    </row>
    <row r="11" spans="1:10" ht="109.5" customHeight="1" thickBot="1">
      <c r="A11" s="852" t="s">
        <v>1127</v>
      </c>
      <c r="B11" s="990" t="s">
        <v>751</v>
      </c>
      <c r="C11" s="991" t="s">
        <v>1118</v>
      </c>
      <c r="D11" s="854" t="s">
        <v>768</v>
      </c>
      <c r="E11" s="991" t="s">
        <v>752</v>
      </c>
      <c r="F11" s="992" t="s">
        <v>110</v>
      </c>
      <c r="G11" s="993" t="s">
        <v>113</v>
      </c>
      <c r="H11" s="994" t="s">
        <v>753</v>
      </c>
      <c r="I11" s="994" t="s">
        <v>111</v>
      </c>
      <c r="J11" s="994" t="s">
        <v>112</v>
      </c>
    </row>
    <row r="12" spans="1:10" ht="250.5" customHeight="1">
      <c r="A12" s="381" t="s">
        <v>130</v>
      </c>
      <c r="B12" s="224" t="s">
        <v>1125</v>
      </c>
      <c r="C12" s="235" t="s">
        <v>709</v>
      </c>
      <c r="D12" s="225" t="s">
        <v>341</v>
      </c>
      <c r="E12" s="224" t="s">
        <v>1085</v>
      </c>
      <c r="F12" s="1190" t="s">
        <v>769</v>
      </c>
      <c r="G12" s="1190"/>
      <c r="H12" s="1190"/>
      <c r="I12" s="1190"/>
      <c r="J12" s="1357"/>
    </row>
    <row r="13" spans="1:10" ht="212.25" customHeight="1">
      <c r="A13" s="381">
        <v>1</v>
      </c>
      <c r="B13" s="402" t="s">
        <v>711</v>
      </c>
      <c r="C13" s="402" t="s">
        <v>712</v>
      </c>
      <c r="D13" s="225" t="s">
        <v>341</v>
      </c>
      <c r="E13" s="402" t="s">
        <v>261</v>
      </c>
      <c r="F13" s="321">
        <v>5</v>
      </c>
      <c r="G13" s="190">
        <f aca="true" t="shared" si="0" ref="G13:G40">(F13/$F$41)*100</f>
        <v>5.747126436781609</v>
      </c>
      <c r="H13" s="235"/>
      <c r="I13" s="235"/>
      <c r="J13" s="236"/>
    </row>
    <row r="14" spans="1:10" ht="208.5" customHeight="1">
      <c r="A14" s="187">
        <v>2</v>
      </c>
      <c r="B14" s="1328" t="s">
        <v>1076</v>
      </c>
      <c r="C14" s="188" t="s">
        <v>1077</v>
      </c>
      <c r="D14" s="77" t="s">
        <v>341</v>
      </c>
      <c r="E14" s="188" t="s">
        <v>1045</v>
      </c>
      <c r="F14" s="189">
        <v>3</v>
      </c>
      <c r="G14" s="190">
        <f t="shared" si="0"/>
        <v>3.4482758620689653</v>
      </c>
      <c r="H14" s="191"/>
      <c r="I14" s="192"/>
      <c r="J14" s="193"/>
    </row>
    <row r="15" spans="1:10" ht="197.25" customHeight="1">
      <c r="A15" s="187">
        <v>3</v>
      </c>
      <c r="B15" s="1328"/>
      <c r="C15" s="995" t="s">
        <v>123</v>
      </c>
      <c r="D15" s="996" t="s">
        <v>700</v>
      </c>
      <c r="E15" s="997" t="s">
        <v>1078</v>
      </c>
      <c r="F15" s="189">
        <v>3</v>
      </c>
      <c r="G15" s="190">
        <f t="shared" si="0"/>
        <v>3.4482758620689653</v>
      </c>
      <c r="H15" s="191"/>
      <c r="I15" s="192"/>
      <c r="J15" s="193"/>
    </row>
    <row r="16" spans="1:10" ht="182.25" customHeight="1">
      <c r="A16" s="198">
        <v>4</v>
      </c>
      <c r="B16" s="196" t="s">
        <v>506</v>
      </c>
      <c r="C16" s="126" t="s">
        <v>78</v>
      </c>
      <c r="D16" s="77" t="s">
        <v>700</v>
      </c>
      <c r="E16" s="197" t="s">
        <v>557</v>
      </c>
      <c r="F16" s="189">
        <v>3</v>
      </c>
      <c r="G16" s="190">
        <f t="shared" si="0"/>
        <v>3.4482758620689653</v>
      </c>
      <c r="H16" s="191"/>
      <c r="I16" s="192"/>
      <c r="J16" s="193"/>
    </row>
    <row r="17" spans="1:10" ht="169.5" customHeight="1">
      <c r="A17" s="198">
        <v>5</v>
      </c>
      <c r="B17" s="199" t="s">
        <v>1079</v>
      </c>
      <c r="C17" s="550" t="s">
        <v>770</v>
      </c>
      <c r="D17" s="183" t="s">
        <v>341</v>
      </c>
      <c r="E17" s="550" t="s">
        <v>771</v>
      </c>
      <c r="F17" s="189">
        <v>5</v>
      </c>
      <c r="G17" s="190">
        <f t="shared" si="0"/>
        <v>5.747126436781609</v>
      </c>
      <c r="H17" s="191"/>
      <c r="I17" s="192"/>
      <c r="J17" s="193"/>
    </row>
    <row r="18" spans="1:10" ht="176.25" customHeight="1">
      <c r="A18" s="198">
        <v>6</v>
      </c>
      <c r="B18" s="201" t="s">
        <v>1080</v>
      </c>
      <c r="C18" s="550" t="s">
        <v>523</v>
      </c>
      <c r="D18" s="136" t="s">
        <v>554</v>
      </c>
      <c r="E18" s="550" t="s">
        <v>133</v>
      </c>
      <c r="F18" s="189">
        <v>5</v>
      </c>
      <c r="G18" s="190">
        <f t="shared" si="0"/>
        <v>5.747126436781609</v>
      </c>
      <c r="H18" s="191"/>
      <c r="I18" s="192"/>
      <c r="J18" s="193"/>
    </row>
    <row r="19" spans="1:10" ht="138" customHeight="1">
      <c r="A19" s="198">
        <v>7</v>
      </c>
      <c r="B19" s="201" t="s">
        <v>1081</v>
      </c>
      <c r="C19" s="200" t="s">
        <v>1082</v>
      </c>
      <c r="D19" s="110" t="s">
        <v>772</v>
      </c>
      <c r="E19" s="200" t="s">
        <v>773</v>
      </c>
      <c r="F19" s="189">
        <v>2</v>
      </c>
      <c r="G19" s="190">
        <f t="shared" si="0"/>
        <v>2.2988505747126435</v>
      </c>
      <c r="H19" s="191"/>
      <c r="I19" s="192"/>
      <c r="J19" s="193"/>
    </row>
    <row r="20" spans="1:10" ht="110.25" customHeight="1">
      <c r="A20" s="206">
        <v>8</v>
      </c>
      <c r="B20" s="57" t="s">
        <v>446</v>
      </c>
      <c r="C20" s="56" t="s">
        <v>447</v>
      </c>
      <c r="D20" s="77" t="s">
        <v>341</v>
      </c>
      <c r="E20" s="56" t="s">
        <v>555</v>
      </c>
      <c r="F20" s="189">
        <v>5</v>
      </c>
      <c r="G20" s="190">
        <f t="shared" si="0"/>
        <v>5.747126436781609</v>
      </c>
      <c r="H20" s="191"/>
      <c r="I20" s="192"/>
      <c r="J20" s="193"/>
    </row>
    <row r="21" spans="1:10" ht="176.25" customHeight="1">
      <c r="A21" s="194">
        <v>9</v>
      </c>
      <c r="B21" s="1713" t="s">
        <v>1083</v>
      </c>
      <c r="C21" s="94" t="s">
        <v>1084</v>
      </c>
      <c r="D21" s="202" t="s">
        <v>341</v>
      </c>
      <c r="E21" s="94" t="s">
        <v>1105</v>
      </c>
      <c r="F21" s="189">
        <v>2</v>
      </c>
      <c r="G21" s="190">
        <f t="shared" si="0"/>
        <v>2.2988505747126435</v>
      </c>
      <c r="H21" s="191"/>
      <c r="I21" s="192"/>
      <c r="J21" s="193"/>
    </row>
    <row r="22" spans="1:10" ht="104.25" customHeight="1">
      <c r="A22" s="206">
        <v>10</v>
      </c>
      <c r="B22" s="1714"/>
      <c r="C22" s="94" t="s">
        <v>775</v>
      </c>
      <c r="D22" s="202" t="s">
        <v>776</v>
      </c>
      <c r="E22" s="200" t="s">
        <v>1106</v>
      </c>
      <c r="F22" s="189">
        <v>5</v>
      </c>
      <c r="G22" s="190">
        <f t="shared" si="0"/>
        <v>5.747126436781609</v>
      </c>
      <c r="H22" s="191"/>
      <c r="I22" s="192"/>
      <c r="J22" s="193"/>
    </row>
    <row r="23" spans="1:10" ht="147.75" customHeight="1">
      <c r="A23" s="206">
        <v>11</v>
      </c>
      <c r="B23" s="221" t="s">
        <v>448</v>
      </c>
      <c r="C23" s="56" t="s">
        <v>449</v>
      </c>
      <c r="D23" s="202" t="s">
        <v>341</v>
      </c>
      <c r="E23" s="200" t="s">
        <v>556</v>
      </c>
      <c r="F23" s="189">
        <v>5</v>
      </c>
      <c r="G23" s="190">
        <f t="shared" si="0"/>
        <v>5.747126436781609</v>
      </c>
      <c r="H23" s="191"/>
      <c r="I23" s="192"/>
      <c r="J23" s="193"/>
    </row>
    <row r="24" spans="1:10" ht="232.5" customHeight="1">
      <c r="A24" s="206">
        <v>12</v>
      </c>
      <c r="B24" s="221" t="s">
        <v>1107</v>
      </c>
      <c r="C24" s="56" t="s">
        <v>1031</v>
      </c>
      <c r="D24" s="202" t="s">
        <v>341</v>
      </c>
      <c r="E24" s="56" t="s">
        <v>132</v>
      </c>
      <c r="F24" s="189">
        <v>5</v>
      </c>
      <c r="G24" s="190">
        <f t="shared" si="0"/>
        <v>5.747126436781609</v>
      </c>
      <c r="H24" s="191"/>
      <c r="I24" s="192"/>
      <c r="J24" s="193"/>
    </row>
    <row r="25" spans="1:10" ht="150">
      <c r="A25" s="206">
        <v>13</v>
      </c>
      <c r="B25" s="1092" t="s">
        <v>779</v>
      </c>
      <c r="C25" s="94" t="s">
        <v>1032</v>
      </c>
      <c r="D25" s="110" t="s">
        <v>780</v>
      </c>
      <c r="E25" s="196" t="s">
        <v>781</v>
      </c>
      <c r="F25" s="204">
        <v>2</v>
      </c>
      <c r="G25" s="190">
        <f t="shared" si="0"/>
        <v>2.2988505747126435</v>
      </c>
      <c r="H25" s="205"/>
      <c r="I25" s="192"/>
      <c r="J25" s="193"/>
    </row>
    <row r="26" spans="1:10" ht="192.75" customHeight="1">
      <c r="A26" s="206">
        <v>14</v>
      </c>
      <c r="B26" s="1094"/>
      <c r="C26" s="94" t="s">
        <v>6</v>
      </c>
      <c r="D26" s="110" t="s">
        <v>782</v>
      </c>
      <c r="E26" s="196" t="s">
        <v>783</v>
      </c>
      <c r="F26" s="204">
        <v>2</v>
      </c>
      <c r="G26" s="190">
        <f t="shared" si="0"/>
        <v>2.2988505747126435</v>
      </c>
      <c r="H26" s="207"/>
      <c r="I26" s="192"/>
      <c r="J26" s="193"/>
    </row>
    <row r="27" spans="1:10" ht="201" customHeight="1">
      <c r="A27" s="206">
        <v>15</v>
      </c>
      <c r="B27" s="208" t="s">
        <v>7</v>
      </c>
      <c r="C27" s="208" t="s">
        <v>8</v>
      </c>
      <c r="D27" s="209" t="s">
        <v>784</v>
      </c>
      <c r="E27" s="210" t="s">
        <v>59</v>
      </c>
      <c r="F27" s="211">
        <v>2</v>
      </c>
      <c r="G27" s="551">
        <f t="shared" si="0"/>
        <v>2.2988505747126435</v>
      </c>
      <c r="H27" s="212"/>
      <c r="I27" s="213"/>
      <c r="J27" s="193"/>
    </row>
    <row r="28" spans="1:10" ht="216.75" customHeight="1">
      <c r="A28" s="206">
        <v>16</v>
      </c>
      <c r="B28" s="208" t="s">
        <v>9</v>
      </c>
      <c r="C28" s="208" t="s">
        <v>10</v>
      </c>
      <c r="D28" s="209" t="s">
        <v>60</v>
      </c>
      <c r="E28" s="208" t="s">
        <v>61</v>
      </c>
      <c r="F28" s="211">
        <v>2</v>
      </c>
      <c r="G28" s="190">
        <f t="shared" si="0"/>
        <v>2.2988505747126435</v>
      </c>
      <c r="H28" s="214"/>
      <c r="I28" s="192"/>
      <c r="J28" s="193"/>
    </row>
    <row r="29" spans="1:10" ht="229.5" customHeight="1">
      <c r="A29" s="206">
        <v>17</v>
      </c>
      <c r="B29" s="208" t="s">
        <v>11</v>
      </c>
      <c r="C29" s="208" t="s">
        <v>12</v>
      </c>
      <c r="D29" s="209" t="s">
        <v>62</v>
      </c>
      <c r="E29" s="215" t="s">
        <v>63</v>
      </c>
      <c r="F29" s="216">
        <v>2</v>
      </c>
      <c r="G29" s="190">
        <f t="shared" si="0"/>
        <v>2.2988505747126435</v>
      </c>
      <c r="H29" s="212"/>
      <c r="I29" s="213"/>
      <c r="J29" s="193"/>
    </row>
    <row r="30" spans="1:10" ht="192" customHeight="1">
      <c r="A30" s="206">
        <v>18</v>
      </c>
      <c r="B30" s="208" t="s">
        <v>13</v>
      </c>
      <c r="C30" s="208" t="s">
        <v>14</v>
      </c>
      <c r="D30" s="209" t="s">
        <v>64</v>
      </c>
      <c r="E30" s="215" t="s">
        <v>65</v>
      </c>
      <c r="F30" s="217">
        <v>2</v>
      </c>
      <c r="G30" s="190">
        <f t="shared" si="0"/>
        <v>2.2988505747126435</v>
      </c>
      <c r="H30" s="54"/>
      <c r="I30" s="213"/>
      <c r="J30" s="193"/>
    </row>
    <row r="31" spans="1:10" ht="181.5" customHeight="1">
      <c r="A31" s="206">
        <v>19</v>
      </c>
      <c r="B31" s="208" t="s">
        <v>15</v>
      </c>
      <c r="C31" s="208" t="s">
        <v>16</v>
      </c>
      <c r="D31" s="209" t="s">
        <v>66</v>
      </c>
      <c r="E31" s="215" t="s">
        <v>67</v>
      </c>
      <c r="F31" s="217">
        <v>2</v>
      </c>
      <c r="G31" s="190">
        <f t="shared" si="0"/>
        <v>2.2988505747126435</v>
      </c>
      <c r="H31" s="54"/>
      <c r="I31" s="213"/>
      <c r="J31" s="193"/>
    </row>
    <row r="32" spans="1:10" ht="204.75" customHeight="1">
      <c r="A32" s="206">
        <v>20</v>
      </c>
      <c r="B32" s="208" t="s">
        <v>17</v>
      </c>
      <c r="C32" s="208" t="s">
        <v>561</v>
      </c>
      <c r="D32" s="209" t="s">
        <v>560</v>
      </c>
      <c r="E32" s="215" t="s">
        <v>562</v>
      </c>
      <c r="F32" s="217">
        <v>2</v>
      </c>
      <c r="G32" s="190">
        <f t="shared" si="0"/>
        <v>2.2988505747126435</v>
      </c>
      <c r="H32" s="54"/>
      <c r="I32" s="213"/>
      <c r="J32" s="193"/>
    </row>
    <row r="33" spans="1:10" ht="193.5" customHeight="1">
      <c r="A33" s="206">
        <v>21</v>
      </c>
      <c r="B33" s="208" t="s">
        <v>18</v>
      </c>
      <c r="C33" s="208" t="s">
        <v>558</v>
      </c>
      <c r="D33" s="209" t="s">
        <v>559</v>
      </c>
      <c r="E33" s="215" t="s">
        <v>546</v>
      </c>
      <c r="F33" s="217">
        <v>2</v>
      </c>
      <c r="G33" s="190">
        <f t="shared" si="0"/>
        <v>2.2988505747126435</v>
      </c>
      <c r="H33" s="54"/>
      <c r="I33" s="213"/>
      <c r="J33" s="193"/>
    </row>
    <row r="34" spans="1:10" ht="198" customHeight="1">
      <c r="A34" s="206">
        <v>22</v>
      </c>
      <c r="B34" s="208" t="s">
        <v>19</v>
      </c>
      <c r="C34" s="208" t="s">
        <v>20</v>
      </c>
      <c r="D34" s="552" t="s">
        <v>547</v>
      </c>
      <c r="E34" s="215" t="s">
        <v>548</v>
      </c>
      <c r="F34" s="217">
        <v>2</v>
      </c>
      <c r="G34" s="190">
        <f t="shared" si="0"/>
        <v>2.2988505747126435</v>
      </c>
      <c r="H34" s="54"/>
      <c r="I34" s="213"/>
      <c r="J34" s="193"/>
    </row>
    <row r="35" spans="1:10" ht="144" customHeight="1">
      <c r="A35" s="206">
        <v>23</v>
      </c>
      <c r="B35" s="208" t="s">
        <v>30</v>
      </c>
      <c r="C35" s="208" t="s">
        <v>31</v>
      </c>
      <c r="D35" s="209" t="s">
        <v>549</v>
      </c>
      <c r="E35" s="215" t="s">
        <v>550</v>
      </c>
      <c r="F35" s="217">
        <v>2</v>
      </c>
      <c r="G35" s="190">
        <f t="shared" si="0"/>
        <v>2.2988505747126435</v>
      </c>
      <c r="H35" s="54"/>
      <c r="I35" s="213"/>
      <c r="J35" s="193"/>
    </row>
    <row r="36" spans="1:10" ht="141" customHeight="1">
      <c r="A36" s="206">
        <v>24</v>
      </c>
      <c r="B36" s="208" t="s">
        <v>32</v>
      </c>
      <c r="C36" s="209" t="s">
        <v>33</v>
      </c>
      <c r="D36" s="209" t="s">
        <v>551</v>
      </c>
      <c r="E36" s="215" t="s">
        <v>34</v>
      </c>
      <c r="F36" s="217">
        <v>2</v>
      </c>
      <c r="G36" s="190">
        <f t="shared" si="0"/>
        <v>2.2988505747126435</v>
      </c>
      <c r="H36" s="54"/>
      <c r="I36" s="213"/>
      <c r="J36" s="193"/>
    </row>
    <row r="37" spans="1:10" ht="81" customHeight="1">
      <c r="A37" s="206">
        <v>25</v>
      </c>
      <c r="B37" s="136" t="s">
        <v>450</v>
      </c>
      <c r="C37" s="201" t="s">
        <v>1090</v>
      </c>
      <c r="D37" s="183" t="s">
        <v>692</v>
      </c>
      <c r="E37" s="121" t="s">
        <v>35</v>
      </c>
      <c r="F37" s="218">
        <v>2</v>
      </c>
      <c r="G37" s="190">
        <f t="shared" si="0"/>
        <v>2.2988505747126435</v>
      </c>
      <c r="H37" s="553"/>
      <c r="I37" s="75"/>
      <c r="J37" s="554"/>
    </row>
    <row r="38" spans="1:10" ht="198.75" customHeight="1">
      <c r="A38" s="194">
        <v>26</v>
      </c>
      <c r="B38" s="1146" t="s">
        <v>262</v>
      </c>
      <c r="C38" s="294" t="s">
        <v>263</v>
      </c>
      <c r="D38" s="295" t="s">
        <v>264</v>
      </c>
      <c r="E38" s="296" t="s">
        <v>265</v>
      </c>
      <c r="F38" s="321">
        <v>3</v>
      </c>
      <c r="G38" s="551">
        <f t="shared" si="0"/>
        <v>3.4482758620689653</v>
      </c>
      <c r="H38" s="54"/>
      <c r="I38" s="226"/>
      <c r="J38" s="226"/>
    </row>
    <row r="39" spans="1:10" ht="175.5" customHeight="1">
      <c r="A39" s="194">
        <v>27</v>
      </c>
      <c r="B39" s="1146"/>
      <c r="C39" s="294" t="s">
        <v>741</v>
      </c>
      <c r="D39" s="295" t="s">
        <v>264</v>
      </c>
      <c r="E39" s="296" t="s">
        <v>742</v>
      </c>
      <c r="F39" s="321">
        <v>5</v>
      </c>
      <c r="G39" s="551">
        <f t="shared" si="0"/>
        <v>5.747126436781609</v>
      </c>
      <c r="H39" s="54"/>
      <c r="I39" s="226"/>
      <c r="J39" s="226"/>
    </row>
    <row r="40" spans="1:10" ht="111" customHeight="1">
      <c r="A40" s="194">
        <v>28</v>
      </c>
      <c r="B40" s="489" t="s">
        <v>743</v>
      </c>
      <c r="C40" s="507" t="s">
        <v>744</v>
      </c>
      <c r="D40" s="555" t="s">
        <v>264</v>
      </c>
      <c r="E40" s="508" t="s">
        <v>745</v>
      </c>
      <c r="F40" s="482">
        <v>5</v>
      </c>
      <c r="G40" s="551">
        <f t="shared" si="0"/>
        <v>5.747126436781609</v>
      </c>
      <c r="H40" s="54"/>
      <c r="I40" s="226"/>
      <c r="J40" s="226"/>
    </row>
    <row r="41" spans="1:10" ht="33.75" customHeight="1">
      <c r="A41" s="1717" t="s">
        <v>668</v>
      </c>
      <c r="B41" s="1718"/>
      <c r="C41" s="1718"/>
      <c r="D41" s="1718"/>
      <c r="E41" s="1719"/>
      <c r="F41" s="998">
        <f>SUM(F13:F40)</f>
        <v>87</v>
      </c>
      <c r="G41" s="999"/>
      <c r="H41" s="1720"/>
      <c r="I41" s="1720"/>
      <c r="J41" s="1721"/>
    </row>
    <row r="42" spans="1:10" ht="43.5" customHeight="1">
      <c r="A42" s="1717" t="s">
        <v>667</v>
      </c>
      <c r="B42" s="1718"/>
      <c r="C42" s="1718"/>
      <c r="D42" s="1718"/>
      <c r="E42" s="1719"/>
      <c r="F42" s="1000"/>
      <c r="G42" s="1001">
        <f>SUM(G13:G41)</f>
        <v>100.00000000000001</v>
      </c>
      <c r="H42" s="1720"/>
      <c r="I42" s="1720"/>
      <c r="J42" s="1722"/>
    </row>
    <row r="43" spans="1:10" ht="39.75" customHeight="1" thickBot="1">
      <c r="A43" s="1222" t="s">
        <v>683</v>
      </c>
      <c r="B43" s="1223"/>
      <c r="C43" s="1223"/>
      <c r="D43" s="1223"/>
      <c r="E43" s="1223"/>
      <c r="F43" s="1223"/>
      <c r="G43" s="1223"/>
      <c r="H43" s="1223"/>
      <c r="I43" s="1223"/>
      <c r="J43" s="219"/>
    </row>
    <row r="44" spans="1:10" ht="45" customHeight="1" thickBot="1">
      <c r="A44" s="1715" t="s">
        <v>682</v>
      </c>
      <c r="B44" s="1716"/>
      <c r="C44" s="1716"/>
      <c r="D44" s="1716"/>
      <c r="E44" s="1716"/>
      <c r="F44" s="1716"/>
      <c r="G44" s="1716"/>
      <c r="H44" s="1716"/>
      <c r="I44" s="1716"/>
      <c r="J44" s="220"/>
    </row>
    <row r="45" spans="1:10" ht="73.5" customHeight="1" thickBot="1">
      <c r="A45" s="1367" t="s">
        <v>1131</v>
      </c>
      <c r="B45" s="1372"/>
      <c r="C45" s="1367" t="s">
        <v>681</v>
      </c>
      <c r="D45" s="1368"/>
      <c r="E45" s="1367" t="s">
        <v>198</v>
      </c>
      <c r="F45" s="1372"/>
      <c r="G45" s="1372"/>
      <c r="H45" s="1372"/>
      <c r="I45" s="1372"/>
      <c r="J45" s="1368"/>
    </row>
    <row r="46" spans="1:10" ht="51" customHeight="1">
      <c r="A46" s="1226" t="s">
        <v>268</v>
      </c>
      <c r="B46" s="1227"/>
      <c r="C46" s="1227"/>
      <c r="D46" s="1227"/>
      <c r="E46" s="1227"/>
      <c r="F46" s="1227"/>
      <c r="G46" s="1227"/>
      <c r="H46" s="1227"/>
      <c r="I46" s="1227"/>
      <c r="J46" s="1228"/>
    </row>
    <row r="47" spans="1:10" ht="79.5" customHeight="1">
      <c r="A47" s="1229" t="s">
        <v>861</v>
      </c>
      <c r="B47" s="1230"/>
      <c r="C47" s="1230"/>
      <c r="D47" s="1230"/>
      <c r="E47" s="1230"/>
      <c r="F47" s="1230"/>
      <c r="G47" s="1230"/>
      <c r="H47" s="1230"/>
      <c r="I47" s="1230"/>
      <c r="J47" s="1231"/>
    </row>
    <row r="48" spans="1:10" ht="81" customHeight="1" thickBot="1">
      <c r="A48" s="1218" t="s">
        <v>97</v>
      </c>
      <c r="B48" s="1219"/>
      <c r="C48" s="1219"/>
      <c r="D48" s="1219"/>
      <c r="E48" s="1219"/>
      <c r="F48" s="1219"/>
      <c r="G48" s="1219"/>
      <c r="H48" s="1219"/>
      <c r="I48" s="1219"/>
      <c r="J48" s="1220"/>
    </row>
  </sheetData>
  <sheetProtection/>
  <mergeCells count="28">
    <mergeCell ref="A48:J48"/>
    <mergeCell ref="A47:J47"/>
    <mergeCell ref="A46:J46"/>
    <mergeCell ref="A43:I43"/>
    <mergeCell ref="A45:B45"/>
    <mergeCell ref="C45:D45"/>
    <mergeCell ref="E45:J45"/>
    <mergeCell ref="A44:I44"/>
    <mergeCell ref="A41:E41"/>
    <mergeCell ref="H41:H42"/>
    <mergeCell ref="I41:I42"/>
    <mergeCell ref="J41:J42"/>
    <mergeCell ref="A42:E42"/>
    <mergeCell ref="A4:C4"/>
    <mergeCell ref="D4:E4"/>
    <mergeCell ref="B38:B39"/>
    <mergeCell ref="D9:E9"/>
    <mergeCell ref="A10:J10"/>
    <mergeCell ref="F12:J12"/>
    <mergeCell ref="B14:B15"/>
    <mergeCell ref="B21:B22"/>
    <mergeCell ref="B25:B26"/>
    <mergeCell ref="A1:J1"/>
    <mergeCell ref="C2:E2"/>
    <mergeCell ref="H2:J2"/>
    <mergeCell ref="A3:C3"/>
    <mergeCell ref="D3:E3"/>
    <mergeCell ref="A2:B2"/>
  </mergeCells>
  <printOptions/>
  <pageMargins left="0.75" right="0.75" top="1" bottom="1" header="0.5" footer="0.5"/>
  <pageSetup horizontalDpi="600" verticalDpi="600" orientation="landscape" pageOrder="overThenDown" paperSize="9" scale="55" r:id="rId2"/>
  <headerFooter alignWithMargins="0">
    <oddFooter>&amp;CPagina &amp;P di &amp;N</oddFooter>
  </headerFooter>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J49"/>
  <sheetViews>
    <sheetView view="pageBreakPreview" zoomScale="60" zoomScaleNormal="68" zoomScalePageLayoutView="0" workbookViewId="0" topLeftCell="A46">
      <selection activeCell="A13" sqref="A13:J13"/>
    </sheetView>
  </sheetViews>
  <sheetFormatPr defaultColWidth="9.140625" defaultRowHeight="12.75"/>
  <cols>
    <col min="1" max="1" width="20.28125" style="108" customWidth="1"/>
    <col min="2" max="2" width="33.421875" style="29" customWidth="1"/>
    <col min="3" max="3" width="31.57421875" style="29" customWidth="1"/>
    <col min="4" max="4" width="15.140625" style="144" customWidth="1"/>
    <col min="5" max="5" width="54.8515625" style="29" customWidth="1"/>
    <col min="6" max="6" width="14.57421875" style="354" customWidth="1"/>
    <col min="7" max="7" width="13.7109375" style="146" customWidth="1"/>
    <col min="8" max="8" width="18.28125" style="60" customWidth="1"/>
    <col min="9" max="9" width="13.421875" style="60" customWidth="1"/>
    <col min="10" max="10" width="21.140625" style="60" customWidth="1"/>
    <col min="11" max="16384" width="9.140625" style="60" customWidth="1"/>
  </cols>
  <sheetData>
    <row r="1" spans="1:10" ht="122.25" customHeight="1" thickBot="1">
      <c r="A1" s="1155" t="s">
        <v>665</v>
      </c>
      <c r="B1" s="1156"/>
      <c r="C1" s="1156"/>
      <c r="D1" s="1156"/>
      <c r="E1" s="1156"/>
      <c r="F1" s="1156"/>
      <c r="G1" s="1156"/>
      <c r="H1" s="1156"/>
      <c r="I1" s="1156"/>
      <c r="J1" s="1157"/>
    </row>
    <row r="2" spans="1:10" ht="45.75" customHeight="1" thickBot="1">
      <c r="A2" s="271" t="s">
        <v>1116</v>
      </c>
      <c r="B2" s="271">
        <v>14</v>
      </c>
      <c r="C2" s="1158" t="s">
        <v>750</v>
      </c>
      <c r="D2" s="1159"/>
      <c r="E2" s="1159"/>
      <c r="F2" s="1160"/>
      <c r="G2" s="1071" t="s">
        <v>1142</v>
      </c>
      <c r="H2" s="1071"/>
      <c r="I2" s="1071" t="s">
        <v>708</v>
      </c>
      <c r="J2" s="1072"/>
    </row>
    <row r="3" spans="1:10" ht="18.75" customHeight="1">
      <c r="A3" s="1024" t="s">
        <v>684</v>
      </c>
      <c r="B3" s="1025"/>
      <c r="C3" s="1025" t="s">
        <v>907</v>
      </c>
      <c r="D3" s="1025"/>
      <c r="E3" s="1025"/>
      <c r="F3" s="1025"/>
      <c r="G3" s="355"/>
      <c r="H3" s="356"/>
      <c r="I3" s="356"/>
      <c r="J3" s="357"/>
    </row>
    <row r="4" spans="1:10" ht="18.75" customHeight="1">
      <c r="A4" s="1027" t="s">
        <v>685</v>
      </c>
      <c r="B4" s="1028"/>
      <c r="C4" s="1028" t="s">
        <v>904</v>
      </c>
      <c r="D4" s="1028"/>
      <c r="E4" s="1028"/>
      <c r="F4" s="1028"/>
      <c r="G4" s="358"/>
      <c r="H4" s="339"/>
      <c r="I4" s="339"/>
      <c r="J4" s="359"/>
    </row>
    <row r="5" spans="1:10" ht="18.75">
      <c r="A5" s="1038" t="s">
        <v>686</v>
      </c>
      <c r="B5" s="1039"/>
      <c r="C5" s="287" t="s">
        <v>922</v>
      </c>
      <c r="D5" s="360"/>
      <c r="E5" s="287"/>
      <c r="F5" s="361"/>
      <c r="G5" s="358"/>
      <c r="H5" s="339"/>
      <c r="I5" s="339"/>
      <c r="J5" s="359"/>
    </row>
    <row r="6" spans="1:10" ht="18.75">
      <c r="A6" s="362" t="s">
        <v>687</v>
      </c>
      <c r="B6" s="360"/>
      <c r="C6" s="1039" t="s">
        <v>94</v>
      </c>
      <c r="D6" s="1039"/>
      <c r="E6" s="1039"/>
      <c r="F6" s="1039"/>
      <c r="G6" s="358"/>
      <c r="H6" s="339"/>
      <c r="I6" s="339"/>
      <c r="J6" s="359"/>
    </row>
    <row r="7" spans="1:10" ht="18.75">
      <c r="A7" s="340" t="s">
        <v>703</v>
      </c>
      <c r="B7" s="360"/>
      <c r="C7" s="360"/>
      <c r="D7" s="360"/>
      <c r="E7" s="360"/>
      <c r="F7" s="361"/>
      <c r="G7" s="358"/>
      <c r="H7" s="339"/>
      <c r="I7" s="339"/>
      <c r="J7" s="359"/>
    </row>
    <row r="8" spans="1:10" ht="24" customHeight="1">
      <c r="A8" s="1038" t="s">
        <v>688</v>
      </c>
      <c r="B8" s="1039"/>
      <c r="C8" s="1039"/>
      <c r="D8" s="363" t="s">
        <v>906</v>
      </c>
      <c r="E8" s="360"/>
      <c r="F8" s="361"/>
      <c r="G8" s="358"/>
      <c r="H8" s="339"/>
      <c r="I8" s="339"/>
      <c r="J8" s="359"/>
    </row>
    <row r="9" spans="1:10" ht="18.75">
      <c r="A9" s="1038" t="s">
        <v>923</v>
      </c>
      <c r="B9" s="1039"/>
      <c r="C9" s="1039"/>
      <c r="D9" s="1039"/>
      <c r="E9" s="1039"/>
      <c r="F9" s="361"/>
      <c r="G9" s="358"/>
      <c r="H9" s="339"/>
      <c r="I9" s="339"/>
      <c r="J9" s="359"/>
    </row>
    <row r="10" spans="1:10" ht="23.25" customHeight="1" thickBot="1">
      <c r="A10" s="1046" t="s">
        <v>689</v>
      </c>
      <c r="B10" s="1047"/>
      <c r="C10" s="1047" t="s">
        <v>924</v>
      </c>
      <c r="D10" s="1047"/>
      <c r="E10" s="1047"/>
      <c r="F10" s="364"/>
      <c r="G10" s="365"/>
      <c r="H10" s="366"/>
      <c r="I10" s="366"/>
      <c r="J10" s="367"/>
    </row>
    <row r="11" spans="1:10" ht="45.75" customHeight="1" thickBot="1">
      <c r="A11" s="1048" t="s">
        <v>925</v>
      </c>
      <c r="B11" s="1049"/>
      <c r="C11" s="1049"/>
      <c r="D11" s="1049"/>
      <c r="E11" s="1049"/>
      <c r="F11" s="1049"/>
      <c r="G11" s="1049"/>
      <c r="H11" s="1049"/>
      <c r="I11" s="1049"/>
      <c r="J11" s="1050"/>
    </row>
    <row r="12" spans="1:10" s="61" customFormat="1" ht="96.75" customHeight="1" thickBot="1">
      <c r="A12" s="785" t="s">
        <v>1127</v>
      </c>
      <c r="B12" s="786" t="s">
        <v>751</v>
      </c>
      <c r="C12" s="809" t="s">
        <v>1118</v>
      </c>
      <c r="D12" s="788" t="s">
        <v>862</v>
      </c>
      <c r="E12" s="809" t="s">
        <v>752</v>
      </c>
      <c r="F12" s="810" t="s">
        <v>110</v>
      </c>
      <c r="G12" s="811" t="s">
        <v>113</v>
      </c>
      <c r="H12" s="812" t="s">
        <v>753</v>
      </c>
      <c r="I12" s="812" t="s">
        <v>111</v>
      </c>
      <c r="J12" s="812" t="s">
        <v>112</v>
      </c>
    </row>
    <row r="13" spans="1:10" s="61" customFormat="1" ht="25.5" customHeight="1">
      <c r="A13" s="1151"/>
      <c r="B13" s="1152"/>
      <c r="C13" s="1152"/>
      <c r="D13" s="1152"/>
      <c r="E13" s="1152"/>
      <c r="F13" s="1152"/>
      <c r="G13" s="1152"/>
      <c r="H13" s="1152"/>
      <c r="I13" s="1152"/>
      <c r="J13" s="1153"/>
    </row>
    <row r="14" spans="1:10" s="61" customFormat="1" ht="175.5" customHeight="1">
      <c r="A14" s="136" t="s">
        <v>130</v>
      </c>
      <c r="B14" s="136" t="s">
        <v>1125</v>
      </c>
      <c r="C14" s="235" t="s">
        <v>709</v>
      </c>
      <c r="D14" s="497" t="s">
        <v>341</v>
      </c>
      <c r="E14" s="136" t="s">
        <v>1073</v>
      </c>
      <c r="F14" s="1154" t="s">
        <v>1033</v>
      </c>
      <c r="G14" s="1154"/>
      <c r="H14" s="1154"/>
      <c r="I14" s="1154"/>
      <c r="J14" s="1154"/>
    </row>
    <row r="15" spans="1:10" s="61" customFormat="1" ht="196.5" customHeight="1">
      <c r="A15" s="569">
        <v>1</v>
      </c>
      <c r="B15" s="56" t="s">
        <v>711</v>
      </c>
      <c r="C15" s="56" t="s">
        <v>712</v>
      </c>
      <c r="D15" s="183" t="s">
        <v>341</v>
      </c>
      <c r="E15" s="56" t="s">
        <v>261</v>
      </c>
      <c r="F15" s="89">
        <v>5</v>
      </c>
      <c r="G15" s="306">
        <f aca="true" t="shared" si="0" ref="G15:G40">(F15/$F$41)*100</f>
        <v>5.208333333333334</v>
      </c>
      <c r="H15" s="334"/>
      <c r="I15" s="334"/>
      <c r="J15" s="334"/>
    </row>
    <row r="16" spans="1:10" s="61" customFormat="1" ht="237" customHeight="1">
      <c r="A16" s="126">
        <v>2</v>
      </c>
      <c r="B16" s="368" t="s">
        <v>1002</v>
      </c>
      <c r="C16" s="368" t="s">
        <v>316</v>
      </c>
      <c r="D16" s="370" t="s">
        <v>341</v>
      </c>
      <c r="E16" s="368" t="s">
        <v>1075</v>
      </c>
      <c r="F16" s="369">
        <v>3</v>
      </c>
      <c r="G16" s="306">
        <f t="shared" si="0"/>
        <v>3.125</v>
      </c>
      <c r="H16" s="334"/>
      <c r="I16" s="334"/>
      <c r="J16" s="334"/>
    </row>
    <row r="17" spans="1:10" s="61" customFormat="1" ht="279.75" customHeight="1">
      <c r="A17" s="126">
        <v>3</v>
      </c>
      <c r="B17" s="368" t="s">
        <v>1003</v>
      </c>
      <c r="C17" s="368" t="s">
        <v>316</v>
      </c>
      <c r="D17" s="370" t="s">
        <v>341</v>
      </c>
      <c r="E17" s="368" t="s">
        <v>204</v>
      </c>
      <c r="F17" s="369">
        <v>3</v>
      </c>
      <c r="G17" s="306">
        <f t="shared" si="0"/>
        <v>3.125</v>
      </c>
      <c r="H17" s="334"/>
      <c r="I17" s="334"/>
      <c r="J17" s="334"/>
    </row>
    <row r="18" spans="1:10" s="61" customFormat="1" ht="177.75" customHeight="1">
      <c r="A18" s="126">
        <v>4</v>
      </c>
      <c r="B18" s="368" t="s">
        <v>1004</v>
      </c>
      <c r="C18" s="368" t="s">
        <v>908</v>
      </c>
      <c r="D18" s="370" t="s">
        <v>341</v>
      </c>
      <c r="E18" s="368" t="s">
        <v>1074</v>
      </c>
      <c r="F18" s="369">
        <v>3</v>
      </c>
      <c r="G18" s="306">
        <f t="shared" si="0"/>
        <v>3.125</v>
      </c>
      <c r="H18" s="334"/>
      <c r="I18" s="334"/>
      <c r="J18" s="334"/>
    </row>
    <row r="19" spans="1:10" s="61" customFormat="1" ht="142.5" customHeight="1">
      <c r="A19" s="126">
        <v>5</v>
      </c>
      <c r="B19" s="475" t="s">
        <v>837</v>
      </c>
      <c r="C19" s="475" t="s">
        <v>838</v>
      </c>
      <c r="D19" s="476" t="s">
        <v>341</v>
      </c>
      <c r="E19" s="475" t="s">
        <v>839</v>
      </c>
      <c r="F19" s="571">
        <v>3</v>
      </c>
      <c r="G19" s="306">
        <f t="shared" si="0"/>
        <v>3.125</v>
      </c>
      <c r="H19" s="334"/>
      <c r="I19" s="334"/>
      <c r="J19" s="334"/>
    </row>
    <row r="20" spans="1:10" ht="121.5" customHeight="1">
      <c r="A20" s="126">
        <v>6</v>
      </c>
      <c r="B20" s="1150" t="s">
        <v>250</v>
      </c>
      <c r="C20" s="126" t="s">
        <v>909</v>
      </c>
      <c r="D20" s="371" t="s">
        <v>341</v>
      </c>
      <c r="E20" s="126" t="s">
        <v>763</v>
      </c>
      <c r="F20" s="373">
        <v>5</v>
      </c>
      <c r="G20" s="306">
        <f t="shared" si="0"/>
        <v>5.208333333333334</v>
      </c>
      <c r="H20" s="374"/>
      <c r="I20" s="374"/>
      <c r="J20" s="374"/>
    </row>
    <row r="21" spans="1:10" ht="105.75" customHeight="1">
      <c r="A21" s="126">
        <v>7</v>
      </c>
      <c r="B21" s="1150"/>
      <c r="C21" s="372" t="s">
        <v>910</v>
      </c>
      <c r="D21" s="371" t="s">
        <v>341</v>
      </c>
      <c r="E21" s="126" t="s">
        <v>763</v>
      </c>
      <c r="F21" s="373">
        <v>3</v>
      </c>
      <c r="G21" s="306">
        <f t="shared" si="0"/>
        <v>3.125</v>
      </c>
      <c r="H21" s="374"/>
      <c r="I21" s="374"/>
      <c r="J21" s="374"/>
    </row>
    <row r="22" spans="1:10" ht="135" customHeight="1">
      <c r="A22" s="126">
        <v>8</v>
      </c>
      <c r="B22" s="1150" t="s">
        <v>809</v>
      </c>
      <c r="C22" s="126" t="s">
        <v>909</v>
      </c>
      <c r="D22" s="371" t="s">
        <v>341</v>
      </c>
      <c r="E22" s="126" t="s">
        <v>763</v>
      </c>
      <c r="F22" s="373">
        <v>5</v>
      </c>
      <c r="G22" s="306">
        <f t="shared" si="0"/>
        <v>5.208333333333334</v>
      </c>
      <c r="H22" s="374"/>
      <c r="I22" s="374"/>
      <c r="J22" s="374"/>
    </row>
    <row r="23" spans="1:10" ht="113.25" customHeight="1">
      <c r="A23" s="126">
        <v>9</v>
      </c>
      <c r="B23" s="1150"/>
      <c r="C23" s="372" t="s">
        <v>910</v>
      </c>
      <c r="D23" s="371" t="s">
        <v>341</v>
      </c>
      <c r="E23" s="126" t="s">
        <v>763</v>
      </c>
      <c r="F23" s="373">
        <v>3</v>
      </c>
      <c r="G23" s="306">
        <f t="shared" si="0"/>
        <v>3.125</v>
      </c>
      <c r="H23" s="374"/>
      <c r="I23" s="374"/>
      <c r="J23" s="374"/>
    </row>
    <row r="24" spans="1:10" ht="108.75" customHeight="1">
      <c r="A24" s="126">
        <v>10</v>
      </c>
      <c r="B24" s="1150" t="s">
        <v>810</v>
      </c>
      <c r="C24" s="126" t="s">
        <v>909</v>
      </c>
      <c r="D24" s="371" t="s">
        <v>341</v>
      </c>
      <c r="E24" s="126" t="s">
        <v>763</v>
      </c>
      <c r="F24" s="373">
        <v>5</v>
      </c>
      <c r="G24" s="306">
        <f t="shared" si="0"/>
        <v>5.208333333333334</v>
      </c>
      <c r="H24" s="374"/>
      <c r="I24" s="374"/>
      <c r="J24" s="374"/>
    </row>
    <row r="25" spans="1:10" ht="111.75" customHeight="1">
      <c r="A25" s="126">
        <v>11</v>
      </c>
      <c r="B25" s="1150"/>
      <c r="C25" s="372" t="s">
        <v>910</v>
      </c>
      <c r="D25" s="371"/>
      <c r="E25" s="126" t="s">
        <v>763</v>
      </c>
      <c r="F25" s="373">
        <v>3</v>
      </c>
      <c r="G25" s="306">
        <f t="shared" si="0"/>
        <v>3.125</v>
      </c>
      <c r="H25" s="374"/>
      <c r="I25" s="374"/>
      <c r="J25" s="374"/>
    </row>
    <row r="26" spans="1:10" ht="111.75" customHeight="1">
      <c r="A26" s="126">
        <v>12</v>
      </c>
      <c r="B26" s="1150" t="s">
        <v>811</v>
      </c>
      <c r="C26" s="126" t="s">
        <v>909</v>
      </c>
      <c r="D26" s="371" t="s">
        <v>341</v>
      </c>
      <c r="E26" s="126" t="s">
        <v>763</v>
      </c>
      <c r="F26" s="373">
        <v>5</v>
      </c>
      <c r="G26" s="306">
        <f t="shared" si="0"/>
        <v>5.208333333333334</v>
      </c>
      <c r="H26" s="374"/>
      <c r="I26" s="374"/>
      <c r="J26" s="374"/>
    </row>
    <row r="27" spans="1:10" ht="99" customHeight="1">
      <c r="A27" s="126">
        <v>13</v>
      </c>
      <c r="B27" s="1150"/>
      <c r="C27" s="372" t="s">
        <v>910</v>
      </c>
      <c r="D27" s="371" t="s">
        <v>341</v>
      </c>
      <c r="E27" s="126" t="s">
        <v>763</v>
      </c>
      <c r="F27" s="373">
        <v>3</v>
      </c>
      <c r="G27" s="306">
        <f t="shared" si="0"/>
        <v>3.125</v>
      </c>
      <c r="H27" s="374"/>
      <c r="I27" s="374"/>
      <c r="J27" s="374"/>
    </row>
    <row r="28" spans="1:10" ht="129" customHeight="1">
      <c r="A28" s="126">
        <v>14</v>
      </c>
      <c r="B28" s="1150" t="s">
        <v>812</v>
      </c>
      <c r="C28" s="126" t="s">
        <v>911</v>
      </c>
      <c r="D28" s="371" t="s">
        <v>341</v>
      </c>
      <c r="E28" s="372" t="s">
        <v>764</v>
      </c>
      <c r="F28" s="373">
        <v>5</v>
      </c>
      <c r="G28" s="306">
        <f t="shared" si="0"/>
        <v>5.208333333333334</v>
      </c>
      <c r="H28" s="126"/>
      <c r="I28" s="126"/>
      <c r="J28" s="126"/>
    </row>
    <row r="29" spans="1:10" ht="139.5" customHeight="1">
      <c r="A29" s="126">
        <v>15</v>
      </c>
      <c r="B29" s="1150"/>
      <c r="C29" s="126" t="s">
        <v>912</v>
      </c>
      <c r="D29" s="371" t="s">
        <v>341</v>
      </c>
      <c r="E29" s="372" t="s">
        <v>764</v>
      </c>
      <c r="F29" s="373">
        <v>3</v>
      </c>
      <c r="G29" s="306">
        <f t="shared" si="0"/>
        <v>3.125</v>
      </c>
      <c r="H29" s="126"/>
      <c r="I29" s="126"/>
      <c r="J29" s="126"/>
    </row>
    <row r="30" spans="1:10" ht="138" customHeight="1">
      <c r="A30" s="126">
        <v>16</v>
      </c>
      <c r="B30" s="126" t="s">
        <v>404</v>
      </c>
      <c r="C30" s="126" t="s">
        <v>913</v>
      </c>
      <c r="D30" s="371" t="s">
        <v>341</v>
      </c>
      <c r="E30" s="126" t="s">
        <v>840</v>
      </c>
      <c r="F30" s="373">
        <v>3</v>
      </c>
      <c r="G30" s="306">
        <f t="shared" si="0"/>
        <v>3.125</v>
      </c>
      <c r="H30" s="126"/>
      <c r="I30" s="126"/>
      <c r="J30" s="126"/>
    </row>
    <row r="31" spans="1:10" ht="204" customHeight="1">
      <c r="A31" s="126">
        <v>17</v>
      </c>
      <c r="B31" s="126" t="s">
        <v>405</v>
      </c>
      <c r="C31" s="126" t="s">
        <v>914</v>
      </c>
      <c r="D31" s="371" t="s">
        <v>341</v>
      </c>
      <c r="E31" s="126" t="s">
        <v>410</v>
      </c>
      <c r="F31" s="373">
        <v>3</v>
      </c>
      <c r="G31" s="306">
        <f t="shared" si="0"/>
        <v>3.125</v>
      </c>
      <c r="H31" s="126"/>
      <c r="I31" s="126"/>
      <c r="J31" s="126"/>
    </row>
    <row r="32" spans="1:10" ht="232.5" customHeight="1">
      <c r="A32" s="126">
        <v>18</v>
      </c>
      <c r="B32" s="126" t="s">
        <v>406</v>
      </c>
      <c r="C32" s="126" t="s">
        <v>915</v>
      </c>
      <c r="D32" s="371" t="s">
        <v>341</v>
      </c>
      <c r="E32" s="126" t="s">
        <v>0</v>
      </c>
      <c r="F32" s="373">
        <v>5</v>
      </c>
      <c r="G32" s="306">
        <f t="shared" si="0"/>
        <v>5.208333333333334</v>
      </c>
      <c r="H32" s="126"/>
      <c r="I32" s="126"/>
      <c r="J32" s="126"/>
    </row>
    <row r="33" spans="1:10" ht="101.25" customHeight="1">
      <c r="A33" s="126">
        <v>19</v>
      </c>
      <c r="B33" s="1146" t="s">
        <v>407</v>
      </c>
      <c r="C33" s="126" t="s">
        <v>916</v>
      </c>
      <c r="D33" s="371" t="s">
        <v>341</v>
      </c>
      <c r="E33" s="142" t="s">
        <v>1</v>
      </c>
      <c r="F33" s="373">
        <v>3</v>
      </c>
      <c r="G33" s="306">
        <f t="shared" si="0"/>
        <v>3.125</v>
      </c>
      <c r="H33" s="126"/>
      <c r="I33" s="126"/>
      <c r="J33" s="126"/>
    </row>
    <row r="34" spans="1:10" ht="121.5" customHeight="1">
      <c r="A34" s="126">
        <v>20</v>
      </c>
      <c r="B34" s="1146"/>
      <c r="C34" s="126" t="s">
        <v>917</v>
      </c>
      <c r="D34" s="371" t="s">
        <v>341</v>
      </c>
      <c r="E34" s="126" t="s">
        <v>2</v>
      </c>
      <c r="F34" s="373">
        <v>3</v>
      </c>
      <c r="G34" s="306">
        <f t="shared" si="0"/>
        <v>3.125</v>
      </c>
      <c r="H34" s="126"/>
      <c r="I34" s="126"/>
      <c r="J34" s="126"/>
    </row>
    <row r="35" spans="1:10" ht="93.75">
      <c r="A35" s="126">
        <v>21</v>
      </c>
      <c r="B35" s="1146" t="s">
        <v>408</v>
      </c>
      <c r="C35" s="372" t="s">
        <v>918</v>
      </c>
      <c r="D35" s="371" t="s">
        <v>341</v>
      </c>
      <c r="E35" s="142" t="s">
        <v>1</v>
      </c>
      <c r="F35" s="376">
        <v>3</v>
      </c>
      <c r="G35" s="306">
        <f t="shared" si="0"/>
        <v>3.125</v>
      </c>
      <c r="H35" s="572"/>
      <c r="I35" s="377"/>
      <c r="J35" s="573"/>
    </row>
    <row r="36" spans="1:10" ht="119.25" customHeight="1">
      <c r="A36" s="126">
        <v>22</v>
      </c>
      <c r="B36" s="1146"/>
      <c r="C36" s="372" t="s">
        <v>919</v>
      </c>
      <c r="D36" s="371" t="s">
        <v>341</v>
      </c>
      <c r="E36" s="142" t="s">
        <v>1</v>
      </c>
      <c r="F36" s="376">
        <v>3</v>
      </c>
      <c r="G36" s="378">
        <f t="shared" si="0"/>
        <v>3.125</v>
      </c>
      <c r="H36" s="572"/>
      <c r="I36" s="377"/>
      <c r="J36" s="572"/>
    </row>
    <row r="37" spans="1:10" ht="101.25" customHeight="1">
      <c r="A37" s="126">
        <v>23</v>
      </c>
      <c r="B37" s="56" t="s">
        <v>409</v>
      </c>
      <c r="C37" s="126" t="s">
        <v>920</v>
      </c>
      <c r="D37" s="371" t="s">
        <v>341</v>
      </c>
      <c r="E37" s="142" t="s">
        <v>1</v>
      </c>
      <c r="F37" s="373">
        <v>3</v>
      </c>
      <c r="G37" s="306">
        <f t="shared" si="0"/>
        <v>3.125</v>
      </c>
      <c r="H37" s="126"/>
      <c r="I37" s="126"/>
      <c r="J37" s="126"/>
    </row>
    <row r="38" spans="1:10" ht="192.75" customHeight="1">
      <c r="A38" s="126">
        <v>24</v>
      </c>
      <c r="B38" s="1146" t="s">
        <v>262</v>
      </c>
      <c r="C38" s="294" t="s">
        <v>263</v>
      </c>
      <c r="D38" s="380" t="s">
        <v>264</v>
      </c>
      <c r="E38" s="296" t="s">
        <v>265</v>
      </c>
      <c r="F38" s="574">
        <v>3</v>
      </c>
      <c r="G38" s="306">
        <f t="shared" si="0"/>
        <v>3.125</v>
      </c>
      <c r="H38" s="126"/>
      <c r="I38" s="126"/>
      <c r="J38" s="126"/>
    </row>
    <row r="39" spans="1:10" ht="271.5" customHeight="1">
      <c r="A39" s="126">
        <v>25</v>
      </c>
      <c r="B39" s="1146"/>
      <c r="C39" s="294" t="s">
        <v>741</v>
      </c>
      <c r="D39" s="380" t="s">
        <v>264</v>
      </c>
      <c r="E39" s="296" t="s">
        <v>1001</v>
      </c>
      <c r="F39" s="574">
        <v>5</v>
      </c>
      <c r="G39" s="306">
        <f t="shared" si="0"/>
        <v>5.208333333333334</v>
      </c>
      <c r="H39" s="126"/>
      <c r="I39" s="126"/>
      <c r="J39" s="126"/>
    </row>
    <row r="40" spans="1:10" ht="107.25" customHeight="1">
      <c r="A40" s="126">
        <v>26</v>
      </c>
      <c r="B40" s="56" t="s">
        <v>743</v>
      </c>
      <c r="C40" s="294" t="s">
        <v>744</v>
      </c>
      <c r="D40" s="380" t="s">
        <v>264</v>
      </c>
      <c r="E40" s="296" t="s">
        <v>745</v>
      </c>
      <c r="F40" s="574">
        <v>5</v>
      </c>
      <c r="G40" s="306">
        <f t="shared" si="0"/>
        <v>5.208333333333334</v>
      </c>
      <c r="H40" s="126"/>
      <c r="I40" s="126"/>
      <c r="J40" s="126"/>
    </row>
    <row r="41" spans="1:10" ht="48.75" customHeight="1">
      <c r="A41" s="1098" t="s">
        <v>668</v>
      </c>
      <c r="B41" s="1098"/>
      <c r="C41" s="1098"/>
      <c r="D41" s="1098"/>
      <c r="E41" s="1098"/>
      <c r="F41" s="813">
        <f>SUM(F15:F40)</f>
        <v>96</v>
      </c>
      <c r="G41" s="814"/>
      <c r="H41" s="795"/>
      <c r="I41" s="290"/>
      <c r="J41" s="290"/>
    </row>
    <row r="42" spans="1:10" ht="48.75" customHeight="1">
      <c r="A42" s="1098" t="s">
        <v>921</v>
      </c>
      <c r="B42" s="1098"/>
      <c r="C42" s="1098"/>
      <c r="D42" s="1098"/>
      <c r="E42" s="1098"/>
      <c r="F42" s="813"/>
      <c r="G42" s="814">
        <f>SUM(G14:G41)</f>
        <v>100</v>
      </c>
      <c r="H42" s="815"/>
      <c r="I42" s="89"/>
      <c r="J42" s="575"/>
    </row>
    <row r="43" spans="1:10" s="62" customFormat="1" ht="49.5" customHeight="1">
      <c r="A43" s="1147" t="s">
        <v>1129</v>
      </c>
      <c r="B43" s="1147"/>
      <c r="C43" s="1147"/>
      <c r="D43" s="1147"/>
      <c r="E43" s="1147"/>
      <c r="F43" s="1147"/>
      <c r="G43" s="1147"/>
      <c r="H43" s="1147"/>
      <c r="I43" s="1147"/>
      <c r="J43" s="1147"/>
    </row>
    <row r="44" spans="1:10" s="62" customFormat="1" ht="54.75" customHeight="1">
      <c r="A44" s="1147" t="s">
        <v>1134</v>
      </c>
      <c r="B44" s="1147"/>
      <c r="C44" s="1147"/>
      <c r="D44" s="1147"/>
      <c r="E44" s="1147"/>
      <c r="F44" s="1147"/>
      <c r="G44" s="1147"/>
      <c r="H44" s="1147"/>
      <c r="I44" s="1147"/>
      <c r="J44" s="1147"/>
    </row>
    <row r="45" spans="1:10" s="62" customFormat="1" ht="51.75" customHeight="1">
      <c r="A45" s="1148" t="s">
        <v>1131</v>
      </c>
      <c r="B45" s="1148"/>
      <c r="C45" s="1148" t="s">
        <v>681</v>
      </c>
      <c r="D45" s="1148"/>
      <c r="E45" s="1148" t="s">
        <v>198</v>
      </c>
      <c r="F45" s="1148"/>
      <c r="G45" s="1148"/>
      <c r="H45" s="1148"/>
      <c r="I45" s="1148"/>
      <c r="J45" s="1148"/>
    </row>
    <row r="46" spans="1:10" s="62" customFormat="1" ht="54" customHeight="1">
      <c r="A46" s="1149" t="s">
        <v>21</v>
      </c>
      <c r="B46" s="1149"/>
      <c r="C46" s="1149"/>
      <c r="D46" s="1149"/>
      <c r="E46" s="1149"/>
      <c r="F46" s="1149"/>
      <c r="G46" s="1149"/>
      <c r="H46" s="1149"/>
      <c r="I46" s="1149"/>
      <c r="J46" s="1149"/>
    </row>
    <row r="47" spans="1:10" s="62" customFormat="1" ht="51.75" customHeight="1">
      <c r="A47" s="1145" t="s">
        <v>121</v>
      </c>
      <c r="B47" s="1145"/>
      <c r="C47" s="1145"/>
      <c r="D47" s="1145"/>
      <c r="E47" s="1145"/>
      <c r="F47" s="1145"/>
      <c r="G47" s="1145"/>
      <c r="H47" s="1145"/>
      <c r="I47" s="1145"/>
      <c r="J47" s="1145"/>
    </row>
    <row r="48" spans="1:10" s="62" customFormat="1" ht="39.75" customHeight="1">
      <c r="A48" s="1145" t="s">
        <v>122</v>
      </c>
      <c r="B48" s="1145"/>
      <c r="C48" s="1145"/>
      <c r="D48" s="1145"/>
      <c r="E48" s="1145"/>
      <c r="F48" s="1145"/>
      <c r="G48" s="1145"/>
      <c r="H48" s="1145"/>
      <c r="I48" s="1145"/>
      <c r="J48" s="1145"/>
    </row>
    <row r="49" spans="1:6" ht="15.75">
      <c r="A49" s="107"/>
      <c r="B49" s="60"/>
      <c r="C49" s="60"/>
      <c r="D49" s="143"/>
      <c r="E49" s="60"/>
      <c r="F49" s="353"/>
    </row>
  </sheetData>
  <sheetProtection/>
  <mergeCells count="39">
    <mergeCell ref="A1:J1"/>
    <mergeCell ref="C2:F2"/>
    <mergeCell ref="G2:H2"/>
    <mergeCell ref="I2:J2"/>
    <mergeCell ref="A3:B3"/>
    <mergeCell ref="C3:D3"/>
    <mergeCell ref="E3:F3"/>
    <mergeCell ref="E6:F6"/>
    <mergeCell ref="A4:B4"/>
    <mergeCell ref="C4:D4"/>
    <mergeCell ref="E4:F4"/>
    <mergeCell ref="A11:J11"/>
    <mergeCell ref="A5:B5"/>
    <mergeCell ref="C6:D6"/>
    <mergeCell ref="A8:C8"/>
    <mergeCell ref="A9:C9"/>
    <mergeCell ref="D9:E9"/>
    <mergeCell ref="C10:E10"/>
    <mergeCell ref="A10:B10"/>
    <mergeCell ref="A13:J13"/>
    <mergeCell ref="F14:J14"/>
    <mergeCell ref="B20:B21"/>
    <mergeCell ref="B24:B25"/>
    <mergeCell ref="A46:J46"/>
    <mergeCell ref="B22:B23"/>
    <mergeCell ref="B28:B29"/>
    <mergeCell ref="B33:B34"/>
    <mergeCell ref="B26:B27"/>
    <mergeCell ref="B38:B39"/>
    <mergeCell ref="A47:J47"/>
    <mergeCell ref="A48:J48"/>
    <mergeCell ref="B35:B36"/>
    <mergeCell ref="A41:E41"/>
    <mergeCell ref="A42:E42"/>
    <mergeCell ref="A43:J43"/>
    <mergeCell ref="A44:J44"/>
    <mergeCell ref="A45:B45"/>
    <mergeCell ref="C45:D45"/>
    <mergeCell ref="E45:J45"/>
  </mergeCells>
  <printOptions/>
  <pageMargins left="0.7086614173228347" right="0.7086614173228347" top="0.7480314960629921" bottom="0.7480314960629921" header="0.31496062992125984" footer="0.31496062992125984"/>
  <pageSetup horizontalDpi="600" verticalDpi="600" orientation="landscape" pageOrder="overThenDown" paperSize="9" scale="49" r:id="rId2"/>
  <headerFooter>
    <oddFooter>&amp;CPagina &amp;P di &amp;N</oddFooter>
  </headerFooter>
  <rowBreaks count="9" manualBreakCount="9">
    <brk id="14" max="9" man="1"/>
    <brk id="16" max="9" man="1"/>
    <brk id="18" max="9" man="1"/>
    <brk id="23" max="9" man="1"/>
    <brk id="27" max="9" man="1"/>
    <brk id="29" max="9" man="1"/>
    <brk id="31" max="9" man="1"/>
    <brk id="34" max="9" man="1"/>
    <brk id="39" max="9" man="1"/>
  </rowBreaks>
  <drawing r:id="rId1"/>
</worksheet>
</file>

<file path=xl/worksheets/sheet30.xml><?xml version="1.0" encoding="utf-8"?>
<worksheet xmlns="http://schemas.openxmlformats.org/spreadsheetml/2006/main" xmlns:r="http://schemas.openxmlformats.org/officeDocument/2006/relationships">
  <sheetPr>
    <tabColor theme="3" tint="0.39998000860214233"/>
  </sheetPr>
  <dimension ref="A1:J48"/>
  <sheetViews>
    <sheetView view="pageBreakPreview" zoomScale="60" zoomScaleNormal="50" zoomScalePageLayoutView="0" workbookViewId="0" topLeftCell="A40">
      <selection activeCell="E67" sqref="E67"/>
    </sheetView>
  </sheetViews>
  <sheetFormatPr defaultColWidth="9.140625" defaultRowHeight="12.75"/>
  <cols>
    <col min="1" max="1" width="24.57421875" style="186" customWidth="1"/>
    <col min="2" max="2" width="33.8515625" style="186" customWidth="1"/>
    <col min="3" max="3" width="33.140625" style="186" customWidth="1"/>
    <col min="4" max="4" width="21.7109375" style="186" customWidth="1"/>
    <col min="5" max="5" width="50.00390625" style="186" customWidth="1"/>
    <col min="6" max="6" width="16.7109375" style="186" customWidth="1"/>
    <col min="7" max="7" width="27.00390625" style="186" customWidth="1"/>
    <col min="8" max="8" width="17.7109375" style="186" customWidth="1"/>
    <col min="9" max="9" width="13.421875" style="186" customWidth="1"/>
    <col min="10" max="10" width="21.00390625" style="186" customWidth="1"/>
    <col min="11" max="16384" width="9.140625" style="186" customWidth="1"/>
  </cols>
  <sheetData>
    <row r="1" spans="1:10" ht="70.5" customHeight="1" thickBot="1">
      <c r="A1" s="1723" t="s">
        <v>1135</v>
      </c>
      <c r="B1" s="1724"/>
      <c r="C1" s="1724"/>
      <c r="D1" s="1724"/>
      <c r="E1" s="1724"/>
      <c r="F1" s="1724"/>
      <c r="G1" s="1724"/>
      <c r="H1" s="1724"/>
      <c r="I1" s="1724"/>
      <c r="J1" s="1725"/>
    </row>
    <row r="2" spans="1:10" ht="54.75" customHeight="1" thickBot="1">
      <c r="A2" s="525" t="s">
        <v>1116</v>
      </c>
      <c r="B2" s="526">
        <v>7</v>
      </c>
      <c r="C2" s="1352" t="s">
        <v>750</v>
      </c>
      <c r="D2" s="1353"/>
      <c r="E2" s="1353"/>
      <c r="F2" s="1354"/>
      <c r="G2" s="1271" t="s">
        <v>1142</v>
      </c>
      <c r="H2" s="1177"/>
      <c r="I2" s="1271" t="s">
        <v>708</v>
      </c>
      <c r="J2" s="1178"/>
    </row>
    <row r="3" spans="1:10" ht="18.75">
      <c r="A3" s="1729" t="s">
        <v>684</v>
      </c>
      <c r="B3" s="1730"/>
      <c r="C3" s="1730"/>
      <c r="D3" s="1730" t="s">
        <v>524</v>
      </c>
      <c r="E3" s="1730"/>
      <c r="F3" s="529"/>
      <c r="G3" s="530"/>
      <c r="H3" s="530"/>
      <c r="I3" s="530"/>
      <c r="J3" s="531"/>
    </row>
    <row r="4" spans="1:10" ht="23.25" customHeight="1">
      <c r="A4" s="1733" t="s">
        <v>685</v>
      </c>
      <c r="B4" s="1734"/>
      <c r="C4" s="1734"/>
      <c r="D4" s="1734" t="s">
        <v>693</v>
      </c>
      <c r="E4" s="1734"/>
      <c r="F4" s="529"/>
      <c r="G4" s="532"/>
      <c r="H4" s="532"/>
      <c r="I4" s="532"/>
      <c r="J4" s="533"/>
    </row>
    <row r="5" spans="1:10" ht="26.25" customHeight="1">
      <c r="A5" s="534" t="s">
        <v>686</v>
      </c>
      <c r="B5" s="228"/>
      <c r="C5" s="228"/>
      <c r="D5" s="228" t="s">
        <v>74</v>
      </c>
      <c r="E5" s="228"/>
      <c r="F5" s="535"/>
      <c r="G5" s="532"/>
      <c r="H5" s="532"/>
      <c r="I5" s="532"/>
      <c r="J5" s="533"/>
    </row>
    <row r="6" spans="1:10" ht="18.75">
      <c r="A6" s="536" t="s">
        <v>687</v>
      </c>
      <c r="B6" s="227"/>
      <c r="C6" s="227"/>
      <c r="D6" s="228" t="s">
        <v>525</v>
      </c>
      <c r="E6" s="228"/>
      <c r="F6" s="228"/>
      <c r="G6" s="532"/>
      <c r="H6" s="532"/>
      <c r="I6" s="532"/>
      <c r="J6" s="533"/>
    </row>
    <row r="7" spans="1:10" ht="18.75">
      <c r="A7" s="536" t="s">
        <v>688</v>
      </c>
      <c r="B7" s="227"/>
      <c r="C7" s="227"/>
      <c r="D7" s="228"/>
      <c r="E7" s="228"/>
      <c r="F7" s="228"/>
      <c r="G7" s="532"/>
      <c r="H7" s="532"/>
      <c r="I7" s="532"/>
      <c r="J7" s="533"/>
    </row>
    <row r="8" spans="1:10" ht="18.75">
      <c r="A8" s="536" t="s">
        <v>496</v>
      </c>
      <c r="B8" s="227"/>
      <c r="C8" s="227"/>
      <c r="D8" s="228" t="s">
        <v>526</v>
      </c>
      <c r="E8" s="228"/>
      <c r="F8" s="228"/>
      <c r="G8" s="532"/>
      <c r="H8" s="532"/>
      <c r="I8" s="532"/>
      <c r="J8" s="533"/>
    </row>
    <row r="9" spans="1:10" ht="19.5" thickBot="1">
      <c r="A9" s="537" t="s">
        <v>689</v>
      </c>
      <c r="B9" s="538"/>
      <c r="C9" s="538"/>
      <c r="D9" s="538" t="s">
        <v>469</v>
      </c>
      <c r="E9" s="227"/>
      <c r="F9" s="539"/>
      <c r="G9" s="540"/>
      <c r="H9" s="540"/>
      <c r="I9" s="540"/>
      <c r="J9" s="541"/>
    </row>
    <row r="10" spans="1:10" ht="51.75" customHeight="1" thickBot="1">
      <c r="A10" s="1737" t="s">
        <v>601</v>
      </c>
      <c r="B10" s="1738"/>
      <c r="C10" s="1738"/>
      <c r="D10" s="1738"/>
      <c r="E10" s="1738"/>
      <c r="F10" s="1738"/>
      <c r="G10" s="1738"/>
      <c r="H10" s="1738"/>
      <c r="I10" s="1738"/>
      <c r="J10" s="1739"/>
    </row>
    <row r="11" spans="1:10" ht="153" customHeight="1" thickBot="1">
      <c r="A11" s="852" t="s">
        <v>1127</v>
      </c>
      <c r="B11" s="1002" t="s">
        <v>751</v>
      </c>
      <c r="C11" s="874" t="s">
        <v>1118</v>
      </c>
      <c r="D11" s="1003" t="s">
        <v>563</v>
      </c>
      <c r="E11" s="874" t="s">
        <v>752</v>
      </c>
      <c r="F11" s="1004" t="s">
        <v>110</v>
      </c>
      <c r="G11" s="1005" t="s">
        <v>113</v>
      </c>
      <c r="H11" s="1006" t="s">
        <v>753</v>
      </c>
      <c r="I11" s="1006" t="s">
        <v>111</v>
      </c>
      <c r="J11" s="1007" t="s">
        <v>112</v>
      </c>
    </row>
    <row r="12" spans="1:10" ht="267.75" customHeight="1">
      <c r="A12" s="232" t="s">
        <v>130</v>
      </c>
      <c r="B12" s="233" t="s">
        <v>1125</v>
      </c>
      <c r="C12" s="407" t="s">
        <v>564</v>
      </c>
      <c r="D12" s="422" t="s">
        <v>341</v>
      </c>
      <c r="E12" s="233" t="s">
        <v>565</v>
      </c>
      <c r="F12" s="1740" t="s">
        <v>1187</v>
      </c>
      <c r="G12" s="1740"/>
      <c r="H12" s="1740"/>
      <c r="I12" s="1740"/>
      <c r="J12" s="1741"/>
    </row>
    <row r="13" spans="1:10" ht="253.5" customHeight="1">
      <c r="A13" s="224">
        <v>1</v>
      </c>
      <c r="B13" s="556" t="s">
        <v>711</v>
      </c>
      <c r="C13" s="556" t="s">
        <v>712</v>
      </c>
      <c r="D13" s="225" t="s">
        <v>341</v>
      </c>
      <c r="E13" s="556" t="s">
        <v>261</v>
      </c>
      <c r="F13" s="321">
        <v>5</v>
      </c>
      <c r="G13" s="699">
        <f aca="true" t="shared" si="0" ref="G13:G39">(F13/$F$40)*100</f>
        <v>6.172839506172839</v>
      </c>
      <c r="H13" s="235"/>
      <c r="I13" s="235"/>
      <c r="J13" s="235"/>
    </row>
    <row r="14" spans="1:10" ht="303.75" customHeight="1">
      <c r="A14" s="110">
        <v>2</v>
      </c>
      <c r="B14" s="1328" t="s">
        <v>1076</v>
      </c>
      <c r="C14" s="110" t="s">
        <v>1077</v>
      </c>
      <c r="D14" s="77" t="s">
        <v>341</v>
      </c>
      <c r="E14" s="110" t="s">
        <v>1188</v>
      </c>
      <c r="F14" s="218">
        <v>2</v>
      </c>
      <c r="G14" s="699">
        <f t="shared" si="0"/>
        <v>2.4691358024691357</v>
      </c>
      <c r="H14" s="212"/>
      <c r="I14" s="226"/>
      <c r="J14" s="226"/>
    </row>
    <row r="15" spans="1:10" ht="261" customHeight="1">
      <c r="A15" s="110">
        <v>3</v>
      </c>
      <c r="B15" s="1328"/>
      <c r="C15" s="1008" t="s">
        <v>123</v>
      </c>
      <c r="D15" s="1009" t="s">
        <v>700</v>
      </c>
      <c r="E15" s="1010" t="s">
        <v>1078</v>
      </c>
      <c r="F15" s="218">
        <v>3</v>
      </c>
      <c r="G15" s="699">
        <f t="shared" si="0"/>
        <v>3.7037037037037033</v>
      </c>
      <c r="H15" s="212"/>
      <c r="I15" s="226"/>
      <c r="J15" s="226"/>
    </row>
    <row r="16" spans="1:10" ht="187.5" customHeight="1">
      <c r="A16" s="126">
        <v>4</v>
      </c>
      <c r="B16" s="110" t="s">
        <v>506</v>
      </c>
      <c r="C16" s="126" t="s">
        <v>78</v>
      </c>
      <c r="D16" s="77" t="s">
        <v>700</v>
      </c>
      <c r="E16" s="197" t="s">
        <v>959</v>
      </c>
      <c r="F16" s="218">
        <v>3</v>
      </c>
      <c r="G16" s="699">
        <f t="shared" si="0"/>
        <v>3.7037037037037033</v>
      </c>
      <c r="H16" s="212"/>
      <c r="I16" s="226"/>
      <c r="J16" s="226"/>
    </row>
    <row r="17" spans="1:10" ht="174" customHeight="1">
      <c r="A17" s="110">
        <v>5</v>
      </c>
      <c r="B17" s="560" t="s">
        <v>1079</v>
      </c>
      <c r="C17" s="557" t="s">
        <v>770</v>
      </c>
      <c r="D17" s="183" t="s">
        <v>341</v>
      </c>
      <c r="E17" s="557" t="s">
        <v>771</v>
      </c>
      <c r="F17" s="218">
        <v>5</v>
      </c>
      <c r="G17" s="699">
        <f t="shared" si="0"/>
        <v>6.172839506172839</v>
      </c>
      <c r="H17" s="212"/>
      <c r="I17" s="226"/>
      <c r="J17" s="226"/>
    </row>
    <row r="18" spans="1:10" ht="287.25" customHeight="1">
      <c r="A18" s="110">
        <v>6</v>
      </c>
      <c r="B18" s="136" t="s">
        <v>528</v>
      </c>
      <c r="C18" s="557" t="s">
        <v>523</v>
      </c>
      <c r="D18" s="136" t="s">
        <v>960</v>
      </c>
      <c r="E18" s="557" t="s">
        <v>529</v>
      </c>
      <c r="F18" s="218">
        <v>4</v>
      </c>
      <c r="G18" s="699">
        <f t="shared" si="0"/>
        <v>4.938271604938271</v>
      </c>
      <c r="H18" s="212"/>
      <c r="I18" s="226"/>
      <c r="J18" s="226"/>
    </row>
    <row r="19" spans="1:10" ht="167.25" customHeight="1">
      <c r="A19" s="126">
        <v>7</v>
      </c>
      <c r="B19" s="126" t="s">
        <v>1081</v>
      </c>
      <c r="C19" s="701" t="s">
        <v>1082</v>
      </c>
      <c r="D19" s="126" t="s">
        <v>938</v>
      </c>
      <c r="E19" s="701" t="s">
        <v>773</v>
      </c>
      <c r="F19" s="218">
        <v>2</v>
      </c>
      <c r="G19" s="699">
        <f t="shared" si="0"/>
        <v>2.4691358024691357</v>
      </c>
      <c r="H19" s="212"/>
      <c r="I19" s="226"/>
      <c r="J19" s="226"/>
    </row>
    <row r="20" spans="1:10" ht="175.5" customHeight="1">
      <c r="A20" s="110">
        <v>8</v>
      </c>
      <c r="B20" s="559" t="s">
        <v>446</v>
      </c>
      <c r="C20" s="559" t="s">
        <v>961</v>
      </c>
      <c r="D20" s="110"/>
      <c r="E20" s="559" t="s">
        <v>527</v>
      </c>
      <c r="F20" s="218">
        <v>5</v>
      </c>
      <c r="G20" s="699">
        <f t="shared" si="0"/>
        <v>6.172839506172839</v>
      </c>
      <c r="H20" s="212"/>
      <c r="I20" s="226"/>
      <c r="J20" s="226"/>
    </row>
    <row r="21" spans="1:10" ht="195" customHeight="1">
      <c r="A21" s="110">
        <v>9</v>
      </c>
      <c r="B21" s="560" t="s">
        <v>962</v>
      </c>
      <c r="C21" s="561" t="s">
        <v>521</v>
      </c>
      <c r="D21" s="560" t="s">
        <v>341</v>
      </c>
      <c r="E21" s="557" t="s">
        <v>1088</v>
      </c>
      <c r="F21" s="218">
        <v>5</v>
      </c>
      <c r="G21" s="699">
        <f t="shared" si="0"/>
        <v>6.172839506172839</v>
      </c>
      <c r="H21" s="212"/>
      <c r="I21" s="226"/>
      <c r="J21" s="226"/>
    </row>
    <row r="22" spans="1:10" ht="261" customHeight="1">
      <c r="A22" s="110">
        <v>10</v>
      </c>
      <c r="B22" s="562" t="s">
        <v>1107</v>
      </c>
      <c r="C22" s="559" t="s">
        <v>945</v>
      </c>
      <c r="D22" s="562" t="s">
        <v>341</v>
      </c>
      <c r="E22" s="559" t="s">
        <v>1089</v>
      </c>
      <c r="F22" s="218">
        <v>5</v>
      </c>
      <c r="G22" s="699">
        <f t="shared" si="0"/>
        <v>6.172839506172839</v>
      </c>
      <c r="H22" s="212"/>
      <c r="I22" s="226"/>
      <c r="J22" s="226"/>
    </row>
    <row r="23" spans="1:10" ht="209.25" customHeight="1">
      <c r="A23" s="110">
        <v>12</v>
      </c>
      <c r="B23" s="1328" t="s">
        <v>946</v>
      </c>
      <c r="C23" s="562" t="s">
        <v>1032</v>
      </c>
      <c r="D23" s="110" t="s">
        <v>780</v>
      </c>
      <c r="E23" s="110" t="s">
        <v>781</v>
      </c>
      <c r="F23" s="218">
        <v>2</v>
      </c>
      <c r="G23" s="699">
        <f t="shared" si="0"/>
        <v>2.4691358024691357</v>
      </c>
      <c r="H23" s="212"/>
      <c r="I23" s="226"/>
      <c r="J23" s="226"/>
    </row>
    <row r="24" spans="1:10" ht="236.25" customHeight="1">
      <c r="A24" s="53">
        <v>13</v>
      </c>
      <c r="B24" s="1328"/>
      <c r="C24" s="562" t="s">
        <v>6</v>
      </c>
      <c r="D24" s="110" t="s">
        <v>782</v>
      </c>
      <c r="E24" s="110" t="s">
        <v>1050</v>
      </c>
      <c r="F24" s="218">
        <v>2</v>
      </c>
      <c r="G24" s="699">
        <f t="shared" si="0"/>
        <v>2.4691358024691357</v>
      </c>
      <c r="H24" s="212"/>
      <c r="I24" s="226"/>
      <c r="J24" s="226"/>
    </row>
    <row r="25" spans="1:10" ht="181.5" customHeight="1">
      <c r="A25" s="53">
        <v>19</v>
      </c>
      <c r="B25" s="208" t="s">
        <v>1051</v>
      </c>
      <c r="C25" s="208" t="s">
        <v>8</v>
      </c>
      <c r="D25" s="208" t="s">
        <v>784</v>
      </c>
      <c r="E25" s="84" t="s">
        <v>59</v>
      </c>
      <c r="F25" s="217">
        <v>2</v>
      </c>
      <c r="G25" s="567">
        <f t="shared" si="0"/>
        <v>2.4691358024691357</v>
      </c>
      <c r="H25" s="212"/>
      <c r="I25" s="226"/>
      <c r="J25" s="226"/>
    </row>
    <row r="26" spans="1:10" ht="170.25" customHeight="1">
      <c r="A26" s="53">
        <v>20</v>
      </c>
      <c r="B26" s="208" t="s">
        <v>9</v>
      </c>
      <c r="C26" s="208" t="s">
        <v>10</v>
      </c>
      <c r="D26" s="208" t="s">
        <v>60</v>
      </c>
      <c r="E26" s="208" t="s">
        <v>61</v>
      </c>
      <c r="F26" s="217">
        <v>2</v>
      </c>
      <c r="G26" s="567">
        <f t="shared" si="0"/>
        <v>2.4691358024691357</v>
      </c>
      <c r="H26" s="212"/>
      <c r="I26" s="226"/>
      <c r="J26" s="226"/>
    </row>
    <row r="27" spans="1:10" ht="231.75" customHeight="1">
      <c r="A27" s="53">
        <v>21</v>
      </c>
      <c r="B27" s="208" t="s">
        <v>11</v>
      </c>
      <c r="C27" s="208" t="s">
        <v>12</v>
      </c>
      <c r="D27" s="208" t="s">
        <v>62</v>
      </c>
      <c r="E27" s="53" t="s">
        <v>63</v>
      </c>
      <c r="F27" s="217">
        <v>2</v>
      </c>
      <c r="G27" s="567">
        <f t="shared" si="0"/>
        <v>2.4691358024691357</v>
      </c>
      <c r="H27" s="212"/>
      <c r="I27" s="226"/>
      <c r="J27" s="226"/>
    </row>
    <row r="28" spans="1:10" ht="207.75" customHeight="1">
      <c r="A28" s="53">
        <v>22</v>
      </c>
      <c r="B28" s="208" t="s">
        <v>13</v>
      </c>
      <c r="C28" s="208" t="s">
        <v>14</v>
      </c>
      <c r="D28" s="208" t="s">
        <v>64</v>
      </c>
      <c r="E28" s="53" t="s">
        <v>65</v>
      </c>
      <c r="F28" s="217">
        <v>2</v>
      </c>
      <c r="G28" s="567">
        <f t="shared" si="0"/>
        <v>2.4691358024691357</v>
      </c>
      <c r="H28" s="54"/>
      <c r="I28" s="226"/>
      <c r="J28" s="226"/>
    </row>
    <row r="29" spans="1:10" ht="191.25" customHeight="1">
      <c r="A29" s="53">
        <v>23</v>
      </c>
      <c r="B29" s="208" t="s">
        <v>15</v>
      </c>
      <c r="C29" s="208" t="s">
        <v>16</v>
      </c>
      <c r="D29" s="208" t="s">
        <v>66</v>
      </c>
      <c r="E29" s="53" t="s">
        <v>67</v>
      </c>
      <c r="F29" s="217">
        <v>2</v>
      </c>
      <c r="G29" s="567">
        <f t="shared" si="0"/>
        <v>2.4691358024691357</v>
      </c>
      <c r="H29" s="54"/>
      <c r="I29" s="226"/>
      <c r="J29" s="226"/>
    </row>
    <row r="30" spans="1:10" ht="238.5" customHeight="1">
      <c r="A30" s="53">
        <v>24</v>
      </c>
      <c r="B30" s="208" t="s">
        <v>17</v>
      </c>
      <c r="C30" s="208" t="s">
        <v>1052</v>
      </c>
      <c r="D30" s="208" t="s">
        <v>1053</v>
      </c>
      <c r="E30" s="53" t="s">
        <v>1054</v>
      </c>
      <c r="F30" s="217">
        <v>2</v>
      </c>
      <c r="G30" s="567">
        <f t="shared" si="0"/>
        <v>2.4691358024691357</v>
      </c>
      <c r="H30" s="54"/>
      <c r="I30" s="226"/>
      <c r="J30" s="226"/>
    </row>
    <row r="31" spans="1:10" ht="211.5" customHeight="1">
      <c r="A31" s="53">
        <v>25</v>
      </c>
      <c r="B31" s="208" t="s">
        <v>18</v>
      </c>
      <c r="C31" s="208" t="s">
        <v>558</v>
      </c>
      <c r="D31" s="208" t="s">
        <v>559</v>
      </c>
      <c r="E31" s="53" t="s">
        <v>546</v>
      </c>
      <c r="F31" s="217">
        <v>2</v>
      </c>
      <c r="G31" s="567">
        <f t="shared" si="0"/>
        <v>2.4691358024691357</v>
      </c>
      <c r="H31" s="54"/>
      <c r="I31" s="226"/>
      <c r="J31" s="226"/>
    </row>
    <row r="32" spans="1:10" ht="221.25" customHeight="1">
      <c r="A32" s="53">
        <v>26</v>
      </c>
      <c r="B32" s="208" t="s">
        <v>19</v>
      </c>
      <c r="C32" s="208" t="s">
        <v>20</v>
      </c>
      <c r="D32" s="700" t="s">
        <v>547</v>
      </c>
      <c r="E32" s="53" t="s">
        <v>548</v>
      </c>
      <c r="F32" s="217">
        <v>2</v>
      </c>
      <c r="G32" s="567">
        <f t="shared" si="0"/>
        <v>2.4691358024691357</v>
      </c>
      <c r="H32" s="54"/>
      <c r="I32" s="226"/>
      <c r="J32" s="226"/>
    </row>
    <row r="33" spans="1:10" ht="209.25" customHeight="1">
      <c r="A33" s="53">
        <v>27</v>
      </c>
      <c r="B33" s="208" t="s">
        <v>30</v>
      </c>
      <c r="C33" s="208" t="s">
        <v>31</v>
      </c>
      <c r="D33" s="208" t="s">
        <v>549</v>
      </c>
      <c r="E33" s="53" t="s">
        <v>550</v>
      </c>
      <c r="F33" s="217">
        <v>2</v>
      </c>
      <c r="G33" s="567">
        <f t="shared" si="0"/>
        <v>2.4691358024691357</v>
      </c>
      <c r="H33" s="54"/>
      <c r="I33" s="226"/>
      <c r="J33" s="226"/>
    </row>
    <row r="34" spans="1:10" ht="151.5" customHeight="1">
      <c r="A34" s="53">
        <v>28</v>
      </c>
      <c r="B34" s="208" t="s">
        <v>32</v>
      </c>
      <c r="C34" s="208" t="s">
        <v>33</v>
      </c>
      <c r="D34" s="208" t="s">
        <v>551</v>
      </c>
      <c r="E34" s="53" t="s">
        <v>34</v>
      </c>
      <c r="F34" s="217">
        <v>2</v>
      </c>
      <c r="G34" s="567">
        <f t="shared" si="0"/>
        <v>2.4691358024691357</v>
      </c>
      <c r="H34" s="54"/>
      <c r="I34" s="226"/>
      <c r="J34" s="226"/>
    </row>
    <row r="35" spans="1:10" ht="130.5" customHeight="1">
      <c r="A35" s="110">
        <v>29</v>
      </c>
      <c r="B35" s="136" t="s">
        <v>450</v>
      </c>
      <c r="C35" s="136" t="s">
        <v>1090</v>
      </c>
      <c r="D35" s="183" t="s">
        <v>692</v>
      </c>
      <c r="E35" s="136" t="s">
        <v>1091</v>
      </c>
      <c r="F35" s="218">
        <v>2</v>
      </c>
      <c r="G35" s="567">
        <f t="shared" si="0"/>
        <v>2.4691358024691357</v>
      </c>
      <c r="H35" s="54"/>
      <c r="I35" s="226"/>
      <c r="J35" s="226"/>
    </row>
    <row r="36" spans="1:10" ht="110.25" customHeight="1">
      <c r="A36" s="110">
        <v>30</v>
      </c>
      <c r="B36" s="136" t="s">
        <v>1055</v>
      </c>
      <c r="C36" s="136" t="s">
        <v>1056</v>
      </c>
      <c r="D36" s="183" t="s">
        <v>692</v>
      </c>
      <c r="E36" s="136" t="s">
        <v>1057</v>
      </c>
      <c r="F36" s="218">
        <v>3</v>
      </c>
      <c r="G36" s="567">
        <f t="shared" si="0"/>
        <v>3.7037037037037033</v>
      </c>
      <c r="H36" s="54"/>
      <c r="I36" s="226"/>
      <c r="J36" s="226"/>
    </row>
    <row r="37" spans="1:10" ht="201" customHeight="1">
      <c r="A37" s="110">
        <v>31</v>
      </c>
      <c r="B37" s="1742" t="s">
        <v>262</v>
      </c>
      <c r="C37" s="294" t="s">
        <v>263</v>
      </c>
      <c r="D37" s="295" t="s">
        <v>264</v>
      </c>
      <c r="E37" s="296" t="s">
        <v>522</v>
      </c>
      <c r="F37" s="321">
        <v>3</v>
      </c>
      <c r="G37" s="567">
        <f t="shared" si="0"/>
        <v>3.7037037037037033</v>
      </c>
      <c r="H37" s="54"/>
      <c r="I37" s="226"/>
      <c r="J37" s="226"/>
    </row>
    <row r="38" spans="1:10" ht="209.25" customHeight="1">
      <c r="A38" s="110">
        <v>32</v>
      </c>
      <c r="B38" s="1742"/>
      <c r="C38" s="294" t="s">
        <v>741</v>
      </c>
      <c r="D38" s="295" t="s">
        <v>264</v>
      </c>
      <c r="E38" s="296" t="s">
        <v>742</v>
      </c>
      <c r="F38" s="321">
        <v>5</v>
      </c>
      <c r="G38" s="567">
        <f t="shared" si="0"/>
        <v>6.172839506172839</v>
      </c>
      <c r="H38" s="54"/>
      <c r="I38" s="226"/>
      <c r="J38" s="226"/>
    </row>
    <row r="39" spans="1:10" ht="126.75" customHeight="1">
      <c r="A39" s="110">
        <v>33</v>
      </c>
      <c r="B39" s="559" t="s">
        <v>743</v>
      </c>
      <c r="C39" s="294" t="s">
        <v>744</v>
      </c>
      <c r="D39" s="295" t="s">
        <v>264</v>
      </c>
      <c r="E39" s="296" t="s">
        <v>745</v>
      </c>
      <c r="F39" s="321">
        <v>5</v>
      </c>
      <c r="G39" s="567">
        <f t="shared" si="0"/>
        <v>6.172839506172839</v>
      </c>
      <c r="H39" s="54"/>
      <c r="I39" s="226"/>
      <c r="J39" s="226"/>
    </row>
    <row r="40" spans="1:10" ht="36" customHeight="1">
      <c r="A40" s="1743" t="s">
        <v>668</v>
      </c>
      <c r="B40" s="1743"/>
      <c r="C40" s="1743"/>
      <c r="D40" s="1743"/>
      <c r="E40" s="1743"/>
      <c r="F40" s="1011">
        <f>SUM(F13:F39)</f>
        <v>81</v>
      </c>
      <c r="G40" s="1012"/>
      <c r="H40" s="1720"/>
      <c r="I40" s="1720"/>
      <c r="J40" s="1744"/>
    </row>
    <row r="41" spans="1:10" ht="36" customHeight="1">
      <c r="A41" s="1743" t="s">
        <v>921</v>
      </c>
      <c r="B41" s="1743"/>
      <c r="C41" s="1743"/>
      <c r="D41" s="1743"/>
      <c r="E41" s="1743"/>
      <c r="F41" s="1012"/>
      <c r="G41" s="1013">
        <f>SUM(G13:G40)</f>
        <v>100.00000000000001</v>
      </c>
      <c r="H41" s="1720"/>
      <c r="I41" s="1720"/>
      <c r="J41" s="1744"/>
    </row>
    <row r="42" spans="1:10" ht="39" customHeight="1" thickBot="1">
      <c r="A42" s="1222" t="s">
        <v>683</v>
      </c>
      <c r="B42" s="1223"/>
      <c r="C42" s="1223"/>
      <c r="D42" s="1223"/>
      <c r="E42" s="1223"/>
      <c r="F42" s="1223"/>
      <c r="G42" s="1223"/>
      <c r="H42" s="1223"/>
      <c r="I42" s="1223"/>
      <c r="J42" s="219"/>
    </row>
    <row r="43" spans="1:10" ht="45" customHeight="1" thickBot="1">
      <c r="A43" s="1224" t="s">
        <v>682</v>
      </c>
      <c r="B43" s="1225"/>
      <c r="C43" s="1225"/>
      <c r="D43" s="1225"/>
      <c r="E43" s="1225"/>
      <c r="F43" s="1225"/>
      <c r="G43" s="1225"/>
      <c r="H43" s="1225"/>
      <c r="I43" s="1225"/>
      <c r="J43" s="220"/>
    </row>
    <row r="44" spans="1:10" ht="45" customHeight="1" thickBot="1">
      <c r="A44" s="1745" t="s">
        <v>1131</v>
      </c>
      <c r="B44" s="1746"/>
      <c r="C44" s="1746"/>
      <c r="D44" s="1746"/>
      <c r="E44" s="1747" t="s">
        <v>681</v>
      </c>
      <c r="F44" s="1747"/>
      <c r="G44" s="1748" t="s">
        <v>340</v>
      </c>
      <c r="H44" s="1748"/>
      <c r="I44" s="1748"/>
      <c r="J44" s="1749"/>
    </row>
    <row r="45" spans="1:10" ht="40.5" customHeight="1" thickBot="1">
      <c r="A45" s="563"/>
      <c r="B45" s="564"/>
      <c r="C45" s="564"/>
      <c r="D45" s="564"/>
      <c r="E45" s="564"/>
      <c r="F45" s="564"/>
      <c r="G45" s="564"/>
      <c r="H45" s="565"/>
      <c r="I45" s="565"/>
      <c r="J45" s="566"/>
    </row>
    <row r="46" spans="1:10" ht="43.5" customHeight="1">
      <c r="A46" s="1226" t="s">
        <v>268</v>
      </c>
      <c r="B46" s="1227"/>
      <c r="C46" s="1227"/>
      <c r="D46" s="1227"/>
      <c r="E46" s="1227"/>
      <c r="F46" s="1227"/>
      <c r="G46" s="1227"/>
      <c r="H46" s="1227"/>
      <c r="I46" s="1227"/>
      <c r="J46" s="1228"/>
    </row>
    <row r="47" spans="1:10" ht="63.75" customHeight="1">
      <c r="A47" s="1229" t="s">
        <v>861</v>
      </c>
      <c r="B47" s="1230"/>
      <c r="C47" s="1230"/>
      <c r="D47" s="1230"/>
      <c r="E47" s="1230"/>
      <c r="F47" s="1230"/>
      <c r="G47" s="1230"/>
      <c r="H47" s="1230"/>
      <c r="I47" s="1230"/>
      <c r="J47" s="1231"/>
    </row>
    <row r="48" spans="1:10" ht="67.5" customHeight="1" thickBot="1">
      <c r="A48" s="1218" t="s">
        <v>97</v>
      </c>
      <c r="B48" s="1219"/>
      <c r="C48" s="1219"/>
      <c r="D48" s="1219"/>
      <c r="E48" s="1219"/>
      <c r="F48" s="1219"/>
      <c r="G48" s="1219"/>
      <c r="H48" s="1219"/>
      <c r="I48" s="1219"/>
      <c r="J48" s="1220"/>
    </row>
  </sheetData>
  <sheetProtection/>
  <mergeCells count="26">
    <mergeCell ref="A47:J47"/>
    <mergeCell ref="A48:J48"/>
    <mergeCell ref="A42:I42"/>
    <mergeCell ref="A43:I43"/>
    <mergeCell ref="A44:D44"/>
    <mergeCell ref="E44:F44"/>
    <mergeCell ref="G44:J44"/>
    <mergeCell ref="A46:J46"/>
    <mergeCell ref="A10:J10"/>
    <mergeCell ref="F12:J12"/>
    <mergeCell ref="B14:B15"/>
    <mergeCell ref="B23:B24"/>
    <mergeCell ref="B37:B38"/>
    <mergeCell ref="A40:E40"/>
    <mergeCell ref="H40:H41"/>
    <mergeCell ref="I40:I41"/>
    <mergeCell ref="J40:J41"/>
    <mergeCell ref="A41:E41"/>
    <mergeCell ref="A4:C4"/>
    <mergeCell ref="D4:E4"/>
    <mergeCell ref="A1:J1"/>
    <mergeCell ref="C2:F2"/>
    <mergeCell ref="G2:H2"/>
    <mergeCell ref="I2:J2"/>
    <mergeCell ref="A3:C3"/>
    <mergeCell ref="D3:E3"/>
  </mergeCells>
  <printOptions horizontalCentered="1"/>
  <pageMargins left="0.7086614173228347" right="0.7086614173228347" top="0.2362204724409449" bottom="0.2362204724409449" header="0.2362204724409449" footer="0.2362204724409449"/>
  <pageSetup horizontalDpi="600" verticalDpi="600" orientation="landscape" pageOrder="overThenDown" paperSize="9" scale="32" r:id="rId2"/>
  <headerFooter>
    <oddFooter>&amp;CPagina &amp;P di &amp;N</oddFooter>
  </headerFooter>
  <rowBreaks count="6" manualBreakCount="6">
    <brk id="12" max="9" man="1"/>
    <brk id="17" max="9" man="1"/>
    <brk id="21" max="9" man="1"/>
    <brk id="27" max="9" man="1"/>
    <brk id="31" max="9" man="1"/>
    <brk id="36" max="9" man="1"/>
  </rowBreaks>
  <drawing r:id="rId1"/>
</worksheet>
</file>

<file path=xl/worksheets/sheet31.xml><?xml version="1.0" encoding="utf-8"?>
<worksheet xmlns="http://schemas.openxmlformats.org/spreadsheetml/2006/main" xmlns:r="http://schemas.openxmlformats.org/officeDocument/2006/relationships">
  <sheetPr>
    <tabColor theme="3" tint="0.39998000860214233"/>
  </sheetPr>
  <dimension ref="A1:J47"/>
  <sheetViews>
    <sheetView zoomScale="50" zoomScaleNormal="50" zoomScalePageLayoutView="0" workbookViewId="0" topLeftCell="A1">
      <selection activeCell="J38" sqref="J38"/>
    </sheetView>
  </sheetViews>
  <sheetFormatPr defaultColWidth="9.140625" defaultRowHeight="12.75"/>
  <cols>
    <col min="1" max="1" width="21.421875" style="186" customWidth="1"/>
    <col min="2" max="2" width="36.140625" style="186" customWidth="1"/>
    <col min="3" max="3" width="47.7109375" style="186" customWidth="1"/>
    <col min="4" max="4" width="20.57421875" style="186" customWidth="1"/>
    <col min="5" max="5" width="62.57421875" style="186" customWidth="1"/>
    <col min="6" max="6" width="15.140625" style="186" customWidth="1"/>
    <col min="7" max="7" width="17.8515625" style="186" customWidth="1"/>
    <col min="8" max="8" width="12.28125" style="186" customWidth="1"/>
    <col min="9" max="9" width="10.28125" style="186" customWidth="1"/>
    <col min="10" max="10" width="21.421875" style="186" customWidth="1"/>
    <col min="11" max="16384" width="9.140625" style="186" customWidth="1"/>
  </cols>
  <sheetData>
    <row r="1" spans="1:10" ht="84" customHeight="1" thickBot="1">
      <c r="A1" s="1723" t="s">
        <v>1135</v>
      </c>
      <c r="B1" s="1724"/>
      <c r="C1" s="1724"/>
      <c r="D1" s="1724"/>
      <c r="E1" s="1724"/>
      <c r="F1" s="1724"/>
      <c r="G1" s="1724"/>
      <c r="H1" s="1724"/>
      <c r="I1" s="1724"/>
      <c r="J1" s="1725"/>
    </row>
    <row r="2" spans="1:10" ht="87" customHeight="1" thickBot="1">
      <c r="A2" s="1731" t="s">
        <v>1242</v>
      </c>
      <c r="B2" s="1750"/>
      <c r="C2" s="1352" t="s">
        <v>750</v>
      </c>
      <c r="D2" s="1353"/>
      <c r="E2" s="1353"/>
      <c r="F2" s="1354"/>
      <c r="G2" s="1271" t="s">
        <v>1142</v>
      </c>
      <c r="H2" s="1177"/>
      <c r="I2" s="1271" t="s">
        <v>708</v>
      </c>
      <c r="J2" s="1178"/>
    </row>
    <row r="3" spans="1:10" ht="38.25" customHeight="1">
      <c r="A3" s="1729" t="s">
        <v>684</v>
      </c>
      <c r="B3" s="1730"/>
      <c r="C3" s="1730"/>
      <c r="D3" s="1730" t="s">
        <v>524</v>
      </c>
      <c r="E3" s="1730"/>
      <c r="F3" s="529"/>
      <c r="G3" s="530"/>
      <c r="H3" s="530"/>
      <c r="I3" s="530"/>
      <c r="J3" s="531"/>
    </row>
    <row r="4" spans="1:10" ht="33.75" customHeight="1">
      <c r="A4" s="1733" t="s">
        <v>685</v>
      </c>
      <c r="B4" s="1734"/>
      <c r="C4" s="1734"/>
      <c r="D4" s="1734" t="s">
        <v>693</v>
      </c>
      <c r="E4" s="1734"/>
      <c r="F4" s="529"/>
      <c r="G4" s="532"/>
      <c r="H4" s="532"/>
      <c r="I4" s="532"/>
      <c r="J4" s="533"/>
    </row>
    <row r="5" spans="1:10" ht="27.75" customHeight="1">
      <c r="A5" s="534" t="s">
        <v>686</v>
      </c>
      <c r="B5" s="228"/>
      <c r="C5" s="228"/>
      <c r="D5" s="228" t="s">
        <v>74</v>
      </c>
      <c r="E5" s="228"/>
      <c r="F5" s="535"/>
      <c r="G5" s="532"/>
      <c r="H5" s="532"/>
      <c r="I5" s="532"/>
      <c r="J5" s="533"/>
    </row>
    <row r="6" spans="1:10" ht="23.25" customHeight="1">
      <c r="A6" s="536" t="s">
        <v>687</v>
      </c>
      <c r="B6" s="227"/>
      <c r="C6" s="227"/>
      <c r="D6" s="228" t="s">
        <v>134</v>
      </c>
      <c r="E6" s="228"/>
      <c r="F6" s="228"/>
      <c r="G6" s="532"/>
      <c r="H6" s="532"/>
      <c r="I6" s="532"/>
      <c r="J6" s="533"/>
    </row>
    <row r="7" spans="1:10" ht="26.25" customHeight="1">
      <c r="A7" s="536" t="s">
        <v>688</v>
      </c>
      <c r="B7" s="227"/>
      <c r="C7" s="227"/>
      <c r="D7" s="228"/>
      <c r="E7" s="228"/>
      <c r="F7" s="228"/>
      <c r="G7" s="532"/>
      <c r="H7" s="532"/>
      <c r="I7" s="532"/>
      <c r="J7" s="533"/>
    </row>
    <row r="8" spans="1:10" ht="29.25" customHeight="1">
      <c r="A8" s="536" t="s">
        <v>496</v>
      </c>
      <c r="B8" s="227"/>
      <c r="C8" s="227"/>
      <c r="D8" s="228" t="s">
        <v>135</v>
      </c>
      <c r="E8" s="228"/>
      <c r="F8" s="228"/>
      <c r="G8" s="532"/>
      <c r="H8" s="532"/>
      <c r="I8" s="532"/>
      <c r="J8" s="533"/>
    </row>
    <row r="9" spans="1:10" ht="36" customHeight="1" thickBot="1">
      <c r="A9" s="537" t="s">
        <v>689</v>
      </c>
      <c r="B9" s="538"/>
      <c r="C9" s="538"/>
      <c r="D9" s="538" t="s">
        <v>469</v>
      </c>
      <c r="E9" s="227"/>
      <c r="F9" s="539"/>
      <c r="G9" s="540"/>
      <c r="H9" s="540"/>
      <c r="I9" s="540"/>
      <c r="J9" s="541"/>
    </row>
    <row r="10" spans="1:10" ht="66" customHeight="1" thickBot="1">
      <c r="A10" s="1737" t="s">
        <v>136</v>
      </c>
      <c r="B10" s="1738"/>
      <c r="C10" s="1738"/>
      <c r="D10" s="1738"/>
      <c r="E10" s="1738"/>
      <c r="F10" s="1738"/>
      <c r="G10" s="1738"/>
      <c r="H10" s="1738"/>
      <c r="I10" s="1738"/>
      <c r="J10" s="1739"/>
    </row>
    <row r="11" spans="1:10" ht="136.5" customHeight="1">
      <c r="A11" s="848" t="s">
        <v>1127</v>
      </c>
      <c r="B11" s="1014" t="s">
        <v>751</v>
      </c>
      <c r="C11" s="843" t="s">
        <v>1118</v>
      </c>
      <c r="D11" s="844" t="s">
        <v>137</v>
      </c>
      <c r="E11" s="843" t="s">
        <v>752</v>
      </c>
      <c r="F11" s="1015" t="s">
        <v>110</v>
      </c>
      <c r="G11" s="1016" t="s">
        <v>113</v>
      </c>
      <c r="H11" s="1017" t="s">
        <v>753</v>
      </c>
      <c r="I11" s="1017" t="s">
        <v>111</v>
      </c>
      <c r="J11" s="1017" t="s">
        <v>112</v>
      </c>
    </row>
    <row r="12" spans="1:10" ht="345.75" customHeight="1">
      <c r="A12" s="587" t="s">
        <v>130</v>
      </c>
      <c r="B12" s="224" t="s">
        <v>1125</v>
      </c>
      <c r="C12" s="235" t="s">
        <v>564</v>
      </c>
      <c r="D12" s="225" t="s">
        <v>341</v>
      </c>
      <c r="E12" s="224" t="s">
        <v>565</v>
      </c>
      <c r="F12" s="1190" t="s">
        <v>138</v>
      </c>
      <c r="G12" s="1190"/>
      <c r="H12" s="1190"/>
      <c r="I12" s="1190"/>
      <c r="J12" s="1190"/>
    </row>
    <row r="13" spans="1:10" ht="269.25" customHeight="1">
      <c r="A13" s="224">
        <v>1</v>
      </c>
      <c r="B13" s="556" t="s">
        <v>711</v>
      </c>
      <c r="C13" s="556" t="s">
        <v>712</v>
      </c>
      <c r="D13" s="225" t="s">
        <v>341</v>
      </c>
      <c r="E13" s="556" t="s">
        <v>261</v>
      </c>
      <c r="F13" s="321">
        <v>5</v>
      </c>
      <c r="G13" s="699">
        <f aca="true" t="shared" si="0" ref="G13:G38">(F13/$F$39)*100</f>
        <v>6.578947368421052</v>
      </c>
      <c r="H13" s="235"/>
      <c r="I13" s="235"/>
      <c r="J13" s="235"/>
    </row>
    <row r="14" spans="1:10" ht="255.75" customHeight="1">
      <c r="A14" s="110">
        <v>2</v>
      </c>
      <c r="B14" s="1328" t="s">
        <v>1076</v>
      </c>
      <c r="C14" s="110" t="s">
        <v>1077</v>
      </c>
      <c r="D14" s="77" t="s">
        <v>341</v>
      </c>
      <c r="E14" s="110" t="s">
        <v>1188</v>
      </c>
      <c r="F14" s="218">
        <v>2</v>
      </c>
      <c r="G14" s="699">
        <f t="shared" si="0"/>
        <v>2.631578947368421</v>
      </c>
      <c r="H14" s="212"/>
      <c r="I14" s="226"/>
      <c r="J14" s="226"/>
    </row>
    <row r="15" spans="1:10" ht="249.75" customHeight="1">
      <c r="A15" s="110">
        <v>3</v>
      </c>
      <c r="B15" s="1328"/>
      <c r="C15" s="1008" t="s">
        <v>123</v>
      </c>
      <c r="D15" s="1009" t="s">
        <v>700</v>
      </c>
      <c r="E15" s="1010" t="s">
        <v>1078</v>
      </c>
      <c r="F15" s="218">
        <v>3</v>
      </c>
      <c r="G15" s="699">
        <f t="shared" si="0"/>
        <v>3.9473684210526314</v>
      </c>
      <c r="H15" s="212"/>
      <c r="I15" s="226"/>
      <c r="J15" s="226"/>
    </row>
    <row r="16" spans="1:10" ht="180.75" customHeight="1">
      <c r="A16" s="126">
        <v>4</v>
      </c>
      <c r="B16" s="110" t="s">
        <v>506</v>
      </c>
      <c r="C16" s="126" t="s">
        <v>78</v>
      </c>
      <c r="D16" s="77" t="s">
        <v>700</v>
      </c>
      <c r="E16" s="197" t="s">
        <v>959</v>
      </c>
      <c r="F16" s="218">
        <v>3</v>
      </c>
      <c r="G16" s="699">
        <f t="shared" si="0"/>
        <v>3.9473684210526314</v>
      </c>
      <c r="H16" s="212"/>
      <c r="I16" s="226"/>
      <c r="J16" s="226"/>
    </row>
    <row r="17" spans="1:10" ht="228" customHeight="1">
      <c r="A17" s="110">
        <v>5</v>
      </c>
      <c r="B17" s="560" t="s">
        <v>1079</v>
      </c>
      <c r="C17" s="557" t="s">
        <v>770</v>
      </c>
      <c r="D17" s="183" t="s">
        <v>341</v>
      </c>
      <c r="E17" s="557" t="s">
        <v>771</v>
      </c>
      <c r="F17" s="218">
        <v>5</v>
      </c>
      <c r="G17" s="699">
        <f t="shared" si="0"/>
        <v>6.578947368421052</v>
      </c>
      <c r="H17" s="212"/>
      <c r="I17" s="226"/>
      <c r="J17" s="226"/>
    </row>
    <row r="18" spans="1:10" ht="301.5" customHeight="1">
      <c r="A18" s="110">
        <v>6</v>
      </c>
      <c r="B18" s="136" t="s">
        <v>1080</v>
      </c>
      <c r="C18" s="557" t="s">
        <v>139</v>
      </c>
      <c r="D18" s="136" t="s">
        <v>140</v>
      </c>
      <c r="E18" s="557" t="s">
        <v>530</v>
      </c>
      <c r="F18" s="218">
        <v>4</v>
      </c>
      <c r="G18" s="699">
        <f t="shared" si="0"/>
        <v>5.263157894736842</v>
      </c>
      <c r="H18" s="212"/>
      <c r="I18" s="226"/>
      <c r="J18" s="226"/>
    </row>
    <row r="19" spans="1:10" ht="154.5" customHeight="1">
      <c r="A19" s="110">
        <v>7</v>
      </c>
      <c r="B19" s="136" t="s">
        <v>1081</v>
      </c>
      <c r="C19" s="558" t="s">
        <v>1082</v>
      </c>
      <c r="D19" s="110" t="s">
        <v>939</v>
      </c>
      <c r="E19" s="558" t="s">
        <v>141</v>
      </c>
      <c r="F19" s="218">
        <v>2</v>
      </c>
      <c r="G19" s="699">
        <f t="shared" si="0"/>
        <v>2.631578947368421</v>
      </c>
      <c r="H19" s="212"/>
      <c r="I19" s="226"/>
      <c r="J19" s="226"/>
    </row>
    <row r="20" spans="1:10" ht="136.5" customHeight="1">
      <c r="A20" s="110">
        <v>8</v>
      </c>
      <c r="B20" s="559" t="s">
        <v>446</v>
      </c>
      <c r="C20" s="559" t="s">
        <v>961</v>
      </c>
      <c r="D20" s="562" t="s">
        <v>341</v>
      </c>
      <c r="E20" s="559" t="s">
        <v>142</v>
      </c>
      <c r="F20" s="218">
        <v>5</v>
      </c>
      <c r="G20" s="699">
        <f t="shared" si="0"/>
        <v>6.578947368421052</v>
      </c>
      <c r="H20" s="212"/>
      <c r="I20" s="226"/>
      <c r="J20" s="226"/>
    </row>
    <row r="21" spans="1:10" ht="324" customHeight="1">
      <c r="A21" s="110">
        <v>13</v>
      </c>
      <c r="B21" s="562" t="s">
        <v>1107</v>
      </c>
      <c r="C21" s="559" t="s">
        <v>945</v>
      </c>
      <c r="D21" s="562" t="s">
        <v>341</v>
      </c>
      <c r="E21" s="559" t="s">
        <v>1089</v>
      </c>
      <c r="F21" s="218">
        <v>5</v>
      </c>
      <c r="G21" s="699">
        <f t="shared" si="0"/>
        <v>6.578947368421052</v>
      </c>
      <c r="H21" s="212"/>
      <c r="I21" s="226"/>
      <c r="J21" s="226"/>
    </row>
    <row r="22" spans="1:10" ht="225.75" customHeight="1">
      <c r="A22" s="110">
        <v>16</v>
      </c>
      <c r="B22" s="1328" t="s">
        <v>946</v>
      </c>
      <c r="C22" s="562" t="s">
        <v>1032</v>
      </c>
      <c r="D22" s="110" t="s">
        <v>143</v>
      </c>
      <c r="E22" s="110" t="s">
        <v>144</v>
      </c>
      <c r="F22" s="218">
        <v>2</v>
      </c>
      <c r="G22" s="699">
        <f t="shared" si="0"/>
        <v>2.631578947368421</v>
      </c>
      <c r="H22" s="212"/>
      <c r="I22" s="226"/>
      <c r="J22" s="226"/>
    </row>
    <row r="23" spans="1:10" ht="225.75" customHeight="1">
      <c r="A23" s="110">
        <v>17</v>
      </c>
      <c r="B23" s="1328"/>
      <c r="C23" s="562" t="s">
        <v>6</v>
      </c>
      <c r="D23" s="110" t="s">
        <v>145</v>
      </c>
      <c r="E23" s="110" t="s">
        <v>1050</v>
      </c>
      <c r="F23" s="218">
        <v>2</v>
      </c>
      <c r="G23" s="699">
        <f t="shared" si="0"/>
        <v>2.631578947368421</v>
      </c>
      <c r="H23" s="212"/>
      <c r="I23" s="226"/>
      <c r="J23" s="226"/>
    </row>
    <row r="24" spans="1:10" ht="226.5" customHeight="1">
      <c r="A24" s="53">
        <v>18</v>
      </c>
      <c r="B24" s="208" t="s">
        <v>1051</v>
      </c>
      <c r="C24" s="208" t="s">
        <v>8</v>
      </c>
      <c r="D24" s="208" t="s">
        <v>146</v>
      </c>
      <c r="E24" s="84" t="s">
        <v>59</v>
      </c>
      <c r="F24" s="217">
        <v>2</v>
      </c>
      <c r="G24" s="567">
        <f t="shared" si="0"/>
        <v>2.631578947368421</v>
      </c>
      <c r="H24" s="212"/>
      <c r="I24" s="226"/>
      <c r="J24" s="226"/>
    </row>
    <row r="25" spans="1:10" ht="222.75" customHeight="1">
      <c r="A25" s="53">
        <v>19</v>
      </c>
      <c r="B25" s="208" t="s">
        <v>9</v>
      </c>
      <c r="C25" s="208" t="s">
        <v>10</v>
      </c>
      <c r="D25" s="208" t="s">
        <v>147</v>
      </c>
      <c r="E25" s="208" t="s">
        <v>61</v>
      </c>
      <c r="F25" s="217">
        <v>2</v>
      </c>
      <c r="G25" s="567">
        <f t="shared" si="0"/>
        <v>2.631578947368421</v>
      </c>
      <c r="H25" s="212"/>
      <c r="I25" s="226"/>
      <c r="J25" s="226"/>
    </row>
    <row r="26" spans="1:10" ht="215.25" customHeight="1">
      <c r="A26" s="53">
        <v>20</v>
      </c>
      <c r="B26" s="208" t="s">
        <v>11</v>
      </c>
      <c r="C26" s="208" t="s">
        <v>12</v>
      </c>
      <c r="D26" s="208" t="s">
        <v>148</v>
      </c>
      <c r="E26" s="53" t="s">
        <v>63</v>
      </c>
      <c r="F26" s="217">
        <v>2</v>
      </c>
      <c r="G26" s="567">
        <f t="shared" si="0"/>
        <v>2.631578947368421</v>
      </c>
      <c r="H26" s="212"/>
      <c r="I26" s="226"/>
      <c r="J26" s="226"/>
    </row>
    <row r="27" spans="1:10" ht="255.75" customHeight="1">
      <c r="A27" s="53">
        <v>21</v>
      </c>
      <c r="B27" s="208" t="s">
        <v>13</v>
      </c>
      <c r="C27" s="208" t="s">
        <v>14</v>
      </c>
      <c r="D27" s="208" t="s">
        <v>149</v>
      </c>
      <c r="E27" s="53" t="s">
        <v>65</v>
      </c>
      <c r="F27" s="217">
        <v>2</v>
      </c>
      <c r="G27" s="567">
        <f t="shared" si="0"/>
        <v>2.631578947368421</v>
      </c>
      <c r="H27" s="54"/>
      <c r="I27" s="226"/>
      <c r="J27" s="226"/>
    </row>
    <row r="28" spans="1:10" ht="270" customHeight="1">
      <c r="A28" s="53">
        <v>22</v>
      </c>
      <c r="B28" s="208" t="s">
        <v>15</v>
      </c>
      <c r="C28" s="208" t="s">
        <v>16</v>
      </c>
      <c r="D28" s="208" t="s">
        <v>150</v>
      </c>
      <c r="E28" s="53" t="s">
        <v>67</v>
      </c>
      <c r="F28" s="217">
        <v>2</v>
      </c>
      <c r="G28" s="567">
        <f t="shared" si="0"/>
        <v>2.631578947368421</v>
      </c>
      <c r="H28" s="54"/>
      <c r="I28" s="226"/>
      <c r="J28" s="226"/>
    </row>
    <row r="29" spans="1:10" ht="252" customHeight="1">
      <c r="A29" s="53">
        <v>23</v>
      </c>
      <c r="B29" s="208" t="s">
        <v>17</v>
      </c>
      <c r="C29" s="208" t="s">
        <v>1052</v>
      </c>
      <c r="D29" s="208" t="s">
        <v>151</v>
      </c>
      <c r="E29" s="53" t="s">
        <v>1054</v>
      </c>
      <c r="F29" s="217">
        <v>2</v>
      </c>
      <c r="G29" s="567">
        <f t="shared" si="0"/>
        <v>2.631578947368421</v>
      </c>
      <c r="H29" s="54"/>
      <c r="I29" s="226"/>
      <c r="J29" s="226"/>
    </row>
    <row r="30" spans="1:10" ht="277.5" customHeight="1">
      <c r="A30" s="53">
        <v>24</v>
      </c>
      <c r="B30" s="208" t="s">
        <v>18</v>
      </c>
      <c r="C30" s="208" t="s">
        <v>152</v>
      </c>
      <c r="D30" s="208" t="s">
        <v>153</v>
      </c>
      <c r="E30" s="53" t="s">
        <v>546</v>
      </c>
      <c r="F30" s="217">
        <v>2</v>
      </c>
      <c r="G30" s="567">
        <f t="shared" si="0"/>
        <v>2.631578947368421</v>
      </c>
      <c r="H30" s="54"/>
      <c r="I30" s="226"/>
      <c r="J30" s="226"/>
    </row>
    <row r="31" spans="1:10" ht="236.25" customHeight="1">
      <c r="A31" s="53">
        <v>25</v>
      </c>
      <c r="B31" s="208" t="s">
        <v>19</v>
      </c>
      <c r="C31" s="208" t="s">
        <v>20</v>
      </c>
      <c r="D31" s="700" t="s">
        <v>598</v>
      </c>
      <c r="E31" s="53" t="s">
        <v>548</v>
      </c>
      <c r="F31" s="217">
        <v>2</v>
      </c>
      <c r="G31" s="567">
        <f t="shared" si="0"/>
        <v>2.631578947368421</v>
      </c>
      <c r="H31" s="54"/>
      <c r="I31" s="226"/>
      <c r="J31" s="226"/>
    </row>
    <row r="32" spans="1:10" ht="255.75" customHeight="1">
      <c r="A32" s="53">
        <v>26</v>
      </c>
      <c r="B32" s="208" t="s">
        <v>30</v>
      </c>
      <c r="C32" s="208" t="s">
        <v>31</v>
      </c>
      <c r="D32" s="208" t="s">
        <v>599</v>
      </c>
      <c r="E32" s="53" t="s">
        <v>550</v>
      </c>
      <c r="F32" s="217">
        <v>2</v>
      </c>
      <c r="G32" s="567">
        <f t="shared" si="0"/>
        <v>2.631578947368421</v>
      </c>
      <c r="H32" s="54"/>
      <c r="I32" s="226"/>
      <c r="J32" s="226"/>
    </row>
    <row r="33" spans="1:10" ht="136.5" customHeight="1">
      <c r="A33" s="53">
        <v>27</v>
      </c>
      <c r="B33" s="208" t="s">
        <v>32</v>
      </c>
      <c r="C33" s="208" t="s">
        <v>33</v>
      </c>
      <c r="D33" s="208" t="s">
        <v>600</v>
      </c>
      <c r="E33" s="53" t="s">
        <v>34</v>
      </c>
      <c r="F33" s="217">
        <v>2</v>
      </c>
      <c r="G33" s="567">
        <f t="shared" si="0"/>
        <v>2.631578947368421</v>
      </c>
      <c r="H33" s="54"/>
      <c r="I33" s="226"/>
      <c r="J33" s="226"/>
    </row>
    <row r="34" spans="1:10" ht="105.75" customHeight="1">
      <c r="A34" s="53">
        <v>28</v>
      </c>
      <c r="B34" s="136" t="s">
        <v>450</v>
      </c>
      <c r="C34" s="136" t="s">
        <v>1090</v>
      </c>
      <c r="D34" s="183" t="s">
        <v>692</v>
      </c>
      <c r="E34" s="136" t="s">
        <v>1091</v>
      </c>
      <c r="F34" s="218">
        <v>2</v>
      </c>
      <c r="G34" s="567">
        <f t="shared" si="0"/>
        <v>2.631578947368421</v>
      </c>
      <c r="H34" s="54"/>
      <c r="I34" s="226"/>
      <c r="J34" s="226"/>
    </row>
    <row r="35" spans="1:10" ht="114.75" customHeight="1">
      <c r="A35" s="110">
        <v>29</v>
      </c>
      <c r="B35" s="136" t="s">
        <v>1055</v>
      </c>
      <c r="C35" s="136" t="s">
        <v>1056</v>
      </c>
      <c r="D35" s="183" t="s">
        <v>692</v>
      </c>
      <c r="E35" s="136" t="s">
        <v>1057</v>
      </c>
      <c r="F35" s="218">
        <v>3</v>
      </c>
      <c r="G35" s="567">
        <f t="shared" si="0"/>
        <v>3.9473684210526314</v>
      </c>
      <c r="H35" s="54"/>
      <c r="I35" s="226"/>
      <c r="J35" s="226"/>
    </row>
    <row r="36" spans="1:10" ht="253.5" customHeight="1">
      <c r="A36" s="110">
        <v>30</v>
      </c>
      <c r="B36" s="1742" t="s">
        <v>262</v>
      </c>
      <c r="C36" s="294" t="s">
        <v>263</v>
      </c>
      <c r="D36" s="295" t="s">
        <v>264</v>
      </c>
      <c r="E36" s="296" t="s">
        <v>522</v>
      </c>
      <c r="F36" s="321">
        <v>3</v>
      </c>
      <c r="G36" s="567">
        <f t="shared" si="0"/>
        <v>3.9473684210526314</v>
      </c>
      <c r="H36" s="54"/>
      <c r="I36" s="226"/>
      <c r="J36" s="226"/>
    </row>
    <row r="37" spans="1:10" ht="258" customHeight="1">
      <c r="A37" s="110">
        <v>31</v>
      </c>
      <c r="B37" s="1742"/>
      <c r="C37" s="294" t="s">
        <v>741</v>
      </c>
      <c r="D37" s="295" t="s">
        <v>264</v>
      </c>
      <c r="E37" s="296" t="s">
        <v>742</v>
      </c>
      <c r="F37" s="321">
        <v>5</v>
      </c>
      <c r="G37" s="567">
        <f t="shared" si="0"/>
        <v>6.578947368421052</v>
      </c>
      <c r="H37" s="54"/>
      <c r="I37" s="226"/>
      <c r="J37" s="226"/>
    </row>
    <row r="38" spans="1:10" ht="153.75" customHeight="1">
      <c r="A38" s="110">
        <v>32</v>
      </c>
      <c r="B38" s="559" t="s">
        <v>743</v>
      </c>
      <c r="C38" s="294" t="s">
        <v>744</v>
      </c>
      <c r="D38" s="295" t="s">
        <v>264</v>
      </c>
      <c r="E38" s="296" t="s">
        <v>745</v>
      </c>
      <c r="F38" s="321">
        <v>5</v>
      </c>
      <c r="G38" s="567">
        <f t="shared" si="0"/>
        <v>6.578947368421052</v>
      </c>
      <c r="H38" s="54"/>
      <c r="I38" s="226"/>
      <c r="J38" s="226"/>
    </row>
    <row r="39" spans="1:10" ht="30.75" customHeight="1">
      <c r="A39" s="1743" t="s">
        <v>668</v>
      </c>
      <c r="B39" s="1743"/>
      <c r="C39" s="1743"/>
      <c r="D39" s="1743"/>
      <c r="E39" s="1743"/>
      <c r="F39" s="1011">
        <f>SUM(F13:F38)</f>
        <v>76</v>
      </c>
      <c r="G39" s="1012"/>
      <c r="H39" s="1720"/>
      <c r="I39" s="1720"/>
      <c r="J39" s="1744"/>
    </row>
    <row r="40" spans="1:10" ht="32.25" customHeight="1">
      <c r="A40" s="1743" t="s">
        <v>921</v>
      </c>
      <c r="B40" s="1743"/>
      <c r="C40" s="1743"/>
      <c r="D40" s="1743"/>
      <c r="E40" s="1743"/>
      <c r="F40" s="1012"/>
      <c r="G40" s="1013">
        <f>SUM(G13:G39)</f>
        <v>100</v>
      </c>
      <c r="H40" s="1720"/>
      <c r="I40" s="1720"/>
      <c r="J40" s="1744"/>
    </row>
    <row r="41" spans="1:10" ht="55.5" customHeight="1" thickBot="1">
      <c r="A41" s="1222" t="s">
        <v>683</v>
      </c>
      <c r="B41" s="1223"/>
      <c r="C41" s="1223"/>
      <c r="D41" s="1223"/>
      <c r="E41" s="1223"/>
      <c r="F41" s="1223"/>
      <c r="G41" s="1223"/>
      <c r="H41" s="1223"/>
      <c r="I41" s="1223"/>
      <c r="J41" s="219"/>
    </row>
    <row r="42" spans="1:10" ht="64.5" customHeight="1" thickBot="1">
      <c r="A42" s="1224" t="s">
        <v>682</v>
      </c>
      <c r="B42" s="1225"/>
      <c r="C42" s="1225"/>
      <c r="D42" s="1225"/>
      <c r="E42" s="1225"/>
      <c r="F42" s="1225"/>
      <c r="G42" s="1225"/>
      <c r="H42" s="1225"/>
      <c r="I42" s="1225"/>
      <c r="J42" s="220"/>
    </row>
    <row r="43" spans="1:10" ht="54" customHeight="1" thickBot="1">
      <c r="A43" s="1745" t="s">
        <v>1131</v>
      </c>
      <c r="B43" s="1746"/>
      <c r="C43" s="1746"/>
      <c r="D43" s="1746"/>
      <c r="E43" s="1747" t="s">
        <v>681</v>
      </c>
      <c r="F43" s="1747"/>
      <c r="G43" s="1748" t="s">
        <v>340</v>
      </c>
      <c r="H43" s="1748"/>
      <c r="I43" s="1748"/>
      <c r="J43" s="1749"/>
    </row>
    <row r="44" spans="1:10" ht="21" customHeight="1" thickBot="1">
      <c r="A44" s="1020"/>
      <c r="B44" s="1021"/>
      <c r="C44" s="1021"/>
      <c r="D44" s="1021"/>
      <c r="E44" s="1021"/>
      <c r="F44" s="1021"/>
      <c r="G44" s="1021"/>
      <c r="H44" s="1022"/>
      <c r="I44" s="1022"/>
      <c r="J44" s="1023"/>
    </row>
    <row r="45" spans="1:10" ht="80.25" customHeight="1">
      <c r="A45" s="1226" t="s">
        <v>268</v>
      </c>
      <c r="B45" s="1227"/>
      <c r="C45" s="1227"/>
      <c r="D45" s="1227"/>
      <c r="E45" s="1227"/>
      <c r="F45" s="1227"/>
      <c r="G45" s="1227"/>
      <c r="H45" s="1227"/>
      <c r="I45" s="1227"/>
      <c r="J45" s="1228"/>
    </row>
    <row r="46" spans="1:10" ht="99.75" customHeight="1">
      <c r="A46" s="1229" t="s">
        <v>861</v>
      </c>
      <c r="B46" s="1230"/>
      <c r="C46" s="1230"/>
      <c r="D46" s="1230"/>
      <c r="E46" s="1230"/>
      <c r="F46" s="1230"/>
      <c r="G46" s="1230"/>
      <c r="H46" s="1230"/>
      <c r="I46" s="1230"/>
      <c r="J46" s="1231"/>
    </row>
    <row r="47" spans="1:10" ht="85.5" customHeight="1" thickBot="1">
      <c r="A47" s="1218" t="s">
        <v>97</v>
      </c>
      <c r="B47" s="1219"/>
      <c r="C47" s="1219"/>
      <c r="D47" s="1219"/>
      <c r="E47" s="1219"/>
      <c r="F47" s="1219"/>
      <c r="G47" s="1219"/>
      <c r="H47" s="1219"/>
      <c r="I47" s="1219"/>
      <c r="J47" s="1220"/>
    </row>
  </sheetData>
  <sheetProtection/>
  <mergeCells count="27">
    <mergeCell ref="A3:C3"/>
    <mergeCell ref="A4:C4"/>
    <mergeCell ref="D3:E3"/>
    <mergeCell ref="A1:J1"/>
    <mergeCell ref="C2:F2"/>
    <mergeCell ref="G2:H2"/>
    <mergeCell ref="I2:J2"/>
    <mergeCell ref="D4:E4"/>
    <mergeCell ref="A2:B2"/>
    <mergeCell ref="A10:J10"/>
    <mergeCell ref="F12:J12"/>
    <mergeCell ref="B36:B37"/>
    <mergeCell ref="B14:B15"/>
    <mergeCell ref="B22:B23"/>
    <mergeCell ref="A47:J47"/>
    <mergeCell ref="A41:I41"/>
    <mergeCell ref="A42:I42"/>
    <mergeCell ref="A43:D43"/>
    <mergeCell ref="E43:F43"/>
    <mergeCell ref="G43:J43"/>
    <mergeCell ref="A45:J45"/>
    <mergeCell ref="A46:J46"/>
    <mergeCell ref="I39:I40"/>
    <mergeCell ref="J39:J40"/>
    <mergeCell ref="A40:E40"/>
    <mergeCell ref="A39:E39"/>
    <mergeCell ref="H39:H40"/>
  </mergeCells>
  <printOptions/>
  <pageMargins left="0.7086614173228347" right="0.7086614173228347" top="0.33" bottom="0.25" header="0.31496062992125984" footer="0.25"/>
  <pageSetup horizontalDpi="600" verticalDpi="600" orientation="landscape" pageOrder="overThenDown" paperSize="9" scale="50" r:id="rId2"/>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J38"/>
  <sheetViews>
    <sheetView zoomScale="55" zoomScaleNormal="55" zoomScalePageLayoutView="0" workbookViewId="0" topLeftCell="A37">
      <selection activeCell="E12" sqref="E12"/>
    </sheetView>
  </sheetViews>
  <sheetFormatPr defaultColWidth="9.140625" defaultRowHeight="12.75"/>
  <cols>
    <col min="1" max="1" width="22.00390625" style="108" customWidth="1"/>
    <col min="2" max="2" width="34.7109375" style="29" customWidth="1"/>
    <col min="3" max="3" width="33.140625" style="29" customWidth="1"/>
    <col min="4" max="4" width="15.28125" style="29" customWidth="1"/>
    <col min="5" max="5" width="51.7109375" style="29" customWidth="1"/>
    <col min="6" max="6" width="21.7109375" style="29" customWidth="1"/>
    <col min="7" max="7" width="17.57421875" style="60" customWidth="1"/>
    <col min="8" max="8" width="16.57421875" style="60" customWidth="1"/>
    <col min="9" max="9" width="16.00390625" style="60" customWidth="1"/>
    <col min="10" max="10" width="17.57421875" style="60" customWidth="1"/>
    <col min="11" max="16384" width="9.140625" style="60" customWidth="1"/>
  </cols>
  <sheetData>
    <row r="1" spans="1:10" ht="99.75" customHeight="1" thickBot="1">
      <c r="A1" s="1174" t="s">
        <v>665</v>
      </c>
      <c r="B1" s="1175"/>
      <c r="C1" s="1175"/>
      <c r="D1" s="1175"/>
      <c r="E1" s="1175"/>
      <c r="F1" s="1175"/>
      <c r="G1" s="1175"/>
      <c r="H1" s="1175"/>
      <c r="I1" s="1175"/>
      <c r="J1" s="1176"/>
    </row>
    <row r="2" spans="1:10" ht="54.75" customHeight="1" thickBot="1">
      <c r="A2" s="1060" t="s">
        <v>1214</v>
      </c>
      <c r="B2" s="1179"/>
      <c r="C2" s="1177" t="s">
        <v>707</v>
      </c>
      <c r="D2" s="1177"/>
      <c r="E2" s="1177"/>
      <c r="F2" s="1177"/>
      <c r="G2" s="1177" t="s">
        <v>1142</v>
      </c>
      <c r="H2" s="1177"/>
      <c r="I2" s="1177" t="s">
        <v>708</v>
      </c>
      <c r="J2" s="1178"/>
    </row>
    <row r="3" spans="1:10" ht="38.25" customHeight="1">
      <c r="A3" s="1180" t="s">
        <v>684</v>
      </c>
      <c r="B3" s="1161"/>
      <c r="C3" s="1161" t="s">
        <v>453</v>
      </c>
      <c r="D3" s="1161"/>
      <c r="E3" s="1161"/>
      <c r="F3" s="1161"/>
      <c r="G3" s="1161"/>
      <c r="H3" s="1161"/>
      <c r="I3" s="1161"/>
      <c r="J3" s="1162"/>
    </row>
    <row r="4" spans="1:10" ht="33.75" customHeight="1">
      <c r="A4" s="1180" t="s">
        <v>685</v>
      </c>
      <c r="B4" s="1161"/>
      <c r="C4" s="1161" t="s">
        <v>904</v>
      </c>
      <c r="D4" s="1161"/>
      <c r="E4" s="1161"/>
      <c r="F4" s="1161"/>
      <c r="G4" s="1161"/>
      <c r="H4" s="1161"/>
      <c r="I4" s="1161"/>
      <c r="J4" s="1162"/>
    </row>
    <row r="5" spans="1:10" ht="33" customHeight="1">
      <c r="A5" s="1167" t="s">
        <v>686</v>
      </c>
      <c r="B5" s="1163"/>
      <c r="C5" s="1163" t="s">
        <v>276</v>
      </c>
      <c r="D5" s="1163"/>
      <c r="E5" s="1163"/>
      <c r="F5" s="1163"/>
      <c r="G5" s="1163"/>
      <c r="H5" s="1163"/>
      <c r="I5" s="1163"/>
      <c r="J5" s="1164"/>
    </row>
    <row r="6" spans="1:10" ht="32.25" customHeight="1">
      <c r="A6" s="267" t="s">
        <v>687</v>
      </c>
      <c r="B6" s="263"/>
      <c r="C6" s="1163" t="s">
        <v>926</v>
      </c>
      <c r="D6" s="1163"/>
      <c r="E6" s="1163"/>
      <c r="F6" s="1163"/>
      <c r="G6" s="1163"/>
      <c r="H6" s="1163"/>
      <c r="I6" s="1163"/>
      <c r="J6" s="1164"/>
    </row>
    <row r="7" spans="1:10" ht="29.25" customHeight="1">
      <c r="A7" s="1167" t="s">
        <v>703</v>
      </c>
      <c r="B7" s="1163"/>
      <c r="C7" s="1165"/>
      <c r="D7" s="1165"/>
      <c r="E7" s="1165"/>
      <c r="F7" s="1165"/>
      <c r="G7" s="1165"/>
      <c r="H7" s="1165"/>
      <c r="I7" s="1165"/>
      <c r="J7" s="1166"/>
    </row>
    <row r="8" spans="1:10" ht="36" customHeight="1">
      <c r="A8" s="1167" t="s">
        <v>688</v>
      </c>
      <c r="B8" s="1163"/>
      <c r="C8" s="1163"/>
      <c r="D8" s="1163" t="s">
        <v>906</v>
      </c>
      <c r="E8" s="1163"/>
      <c r="F8" s="1163"/>
      <c r="G8" s="1163"/>
      <c r="H8" s="1163"/>
      <c r="I8" s="1163"/>
      <c r="J8" s="1164"/>
    </row>
    <row r="9" spans="1:10" ht="29.25" customHeight="1">
      <c r="A9" s="1167" t="s">
        <v>1141</v>
      </c>
      <c r="B9" s="1163"/>
      <c r="C9" s="1163"/>
      <c r="D9" s="1163" t="s">
        <v>277</v>
      </c>
      <c r="E9" s="1163"/>
      <c r="F9" s="1163"/>
      <c r="G9" s="1163"/>
      <c r="H9" s="1163"/>
      <c r="I9" s="1163"/>
      <c r="J9" s="1164"/>
    </row>
    <row r="10" spans="1:10" ht="41.25" customHeight="1" thickBot="1">
      <c r="A10" s="1167" t="s">
        <v>689</v>
      </c>
      <c r="B10" s="1163"/>
      <c r="C10" s="1163" t="s">
        <v>907</v>
      </c>
      <c r="D10" s="1163"/>
      <c r="E10" s="1163"/>
      <c r="F10" s="1163"/>
      <c r="G10" s="1163"/>
      <c r="H10" s="1163"/>
      <c r="I10" s="1163"/>
      <c r="J10" s="1164"/>
    </row>
    <row r="11" spans="1:10" ht="41.25" customHeight="1" thickBot="1">
      <c r="A11" s="1181" t="s">
        <v>454</v>
      </c>
      <c r="B11" s="1182"/>
      <c r="C11" s="1182"/>
      <c r="D11" s="1182"/>
      <c r="E11" s="1182"/>
      <c r="F11" s="1182"/>
      <c r="G11" s="1182"/>
      <c r="H11" s="1182"/>
      <c r="I11" s="1182"/>
      <c r="J11" s="1183"/>
    </row>
    <row r="12" spans="1:10" s="61" customFormat="1" ht="103.5" customHeight="1">
      <c r="A12" s="828" t="s">
        <v>1127</v>
      </c>
      <c r="B12" s="829" t="s">
        <v>751</v>
      </c>
      <c r="C12" s="828" t="s">
        <v>1118</v>
      </c>
      <c r="D12" s="830" t="s">
        <v>1035</v>
      </c>
      <c r="E12" s="828" t="s">
        <v>752</v>
      </c>
      <c r="F12" s="831" t="s">
        <v>110</v>
      </c>
      <c r="G12" s="832" t="s">
        <v>113</v>
      </c>
      <c r="H12" s="833" t="s">
        <v>753</v>
      </c>
      <c r="I12" s="833" t="s">
        <v>111</v>
      </c>
      <c r="J12" s="833" t="s">
        <v>112</v>
      </c>
    </row>
    <row r="13" spans="1:10" s="61" customFormat="1" ht="23.25" customHeight="1">
      <c r="A13" s="1184"/>
      <c r="B13" s="1184"/>
      <c r="C13" s="1184"/>
      <c r="D13" s="1184"/>
      <c r="E13" s="1184"/>
      <c r="F13" s="1184"/>
      <c r="G13" s="1184"/>
      <c r="H13" s="1184"/>
      <c r="I13" s="1184"/>
      <c r="J13" s="1184"/>
    </row>
    <row r="14" spans="1:10" s="61" customFormat="1" ht="298.5" customHeight="1">
      <c r="A14" s="20" t="s">
        <v>130</v>
      </c>
      <c r="B14" s="20" t="s">
        <v>1125</v>
      </c>
      <c r="C14" s="235" t="s">
        <v>709</v>
      </c>
      <c r="D14" s="568" t="s">
        <v>341</v>
      </c>
      <c r="E14" s="136" t="s">
        <v>754</v>
      </c>
      <c r="F14" s="1185" t="s">
        <v>23</v>
      </c>
      <c r="G14" s="1042"/>
      <c r="H14" s="1042"/>
      <c r="I14" s="1042"/>
      <c r="J14" s="1042"/>
    </row>
    <row r="15" spans="1:10" s="61" customFormat="1" ht="274.5" customHeight="1">
      <c r="A15" s="569">
        <v>1</v>
      </c>
      <c r="B15" s="56" t="s">
        <v>711</v>
      </c>
      <c r="C15" s="56" t="s">
        <v>712</v>
      </c>
      <c r="D15" s="183" t="s">
        <v>341</v>
      </c>
      <c r="E15" s="56" t="s">
        <v>261</v>
      </c>
      <c r="F15" s="224">
        <v>5</v>
      </c>
      <c r="G15" s="342">
        <f aca="true" t="shared" si="0" ref="G15:G26">(F15/$F$27)*100</f>
        <v>10.869565217391305</v>
      </c>
      <c r="H15" s="305"/>
      <c r="I15" s="305"/>
      <c r="J15" s="305"/>
    </row>
    <row r="16" spans="1:10" ht="185.25" customHeight="1">
      <c r="A16" s="222">
        <v>2</v>
      </c>
      <c r="B16" s="222" t="s">
        <v>24</v>
      </c>
      <c r="C16" s="222" t="s">
        <v>927</v>
      </c>
      <c r="D16" s="20" t="s">
        <v>755</v>
      </c>
      <c r="E16" s="20" t="s">
        <v>278</v>
      </c>
      <c r="F16" s="222">
        <v>5</v>
      </c>
      <c r="G16" s="342">
        <f t="shared" si="0"/>
        <v>10.869565217391305</v>
      </c>
      <c r="H16" s="222"/>
      <c r="I16" s="222"/>
      <c r="J16" s="222"/>
    </row>
    <row r="17" spans="1:10" ht="153.75" customHeight="1">
      <c r="A17" s="222">
        <v>3</v>
      </c>
      <c r="B17" s="222" t="s">
        <v>25</v>
      </c>
      <c r="C17" s="222" t="s">
        <v>928</v>
      </c>
      <c r="D17" s="343">
        <v>1</v>
      </c>
      <c r="E17" s="349" t="s">
        <v>279</v>
      </c>
      <c r="F17" s="222">
        <v>4</v>
      </c>
      <c r="G17" s="342">
        <f t="shared" si="0"/>
        <v>8.695652173913043</v>
      </c>
      <c r="H17" s="222"/>
      <c r="I17" s="222"/>
      <c r="J17" s="222"/>
    </row>
    <row r="18" spans="1:10" ht="146.25" customHeight="1">
      <c r="A18" s="222">
        <v>4</v>
      </c>
      <c r="B18" s="222" t="s">
        <v>26</v>
      </c>
      <c r="C18" s="222" t="s">
        <v>929</v>
      </c>
      <c r="D18" s="350" t="s">
        <v>285</v>
      </c>
      <c r="E18" s="349" t="s">
        <v>286</v>
      </c>
      <c r="F18" s="222">
        <v>4</v>
      </c>
      <c r="G18" s="342">
        <f t="shared" si="0"/>
        <v>8.695652173913043</v>
      </c>
      <c r="H18" s="222"/>
      <c r="I18" s="222"/>
      <c r="J18" s="222"/>
    </row>
    <row r="19" spans="1:10" ht="118.5" customHeight="1">
      <c r="A19" s="222">
        <v>5</v>
      </c>
      <c r="B19" s="20" t="s">
        <v>930</v>
      </c>
      <c r="C19" s="344" t="s">
        <v>931</v>
      </c>
      <c r="D19" s="350" t="s">
        <v>280</v>
      </c>
      <c r="E19" s="349" t="s">
        <v>284</v>
      </c>
      <c r="F19" s="222">
        <v>4</v>
      </c>
      <c r="G19" s="342">
        <f t="shared" si="0"/>
        <v>8.695652173913043</v>
      </c>
      <c r="H19" s="222"/>
      <c r="I19" s="222"/>
      <c r="J19" s="222"/>
    </row>
    <row r="20" spans="1:10" ht="110.25" customHeight="1">
      <c r="A20" s="222">
        <v>6</v>
      </c>
      <c r="B20" s="345" t="s">
        <v>932</v>
      </c>
      <c r="C20" s="345" t="s">
        <v>282</v>
      </c>
      <c r="D20" s="350" t="s">
        <v>281</v>
      </c>
      <c r="E20" s="349" t="s">
        <v>283</v>
      </c>
      <c r="F20" s="222">
        <v>3</v>
      </c>
      <c r="G20" s="342">
        <f t="shared" si="0"/>
        <v>6.521739130434782</v>
      </c>
      <c r="H20" s="222"/>
      <c r="I20" s="222"/>
      <c r="J20" s="222"/>
    </row>
    <row r="21" spans="1:10" ht="109.5" customHeight="1">
      <c r="A21" s="222">
        <v>7</v>
      </c>
      <c r="B21" s="346" t="s">
        <v>933</v>
      </c>
      <c r="C21" s="347" t="s">
        <v>934</v>
      </c>
      <c r="D21" s="343" t="s">
        <v>348</v>
      </c>
      <c r="E21" s="346" t="s">
        <v>935</v>
      </c>
      <c r="F21" s="222">
        <v>2</v>
      </c>
      <c r="G21" s="342">
        <f t="shared" si="0"/>
        <v>4.3478260869565215</v>
      </c>
      <c r="H21" s="222"/>
      <c r="I21" s="222"/>
      <c r="J21" s="222"/>
    </row>
    <row r="22" spans="1:10" ht="204.75" customHeight="1">
      <c r="A22" s="222">
        <v>8</v>
      </c>
      <c r="B22" s="346" t="s">
        <v>936</v>
      </c>
      <c r="C22" s="347" t="s">
        <v>937</v>
      </c>
      <c r="D22" s="343">
        <v>1</v>
      </c>
      <c r="E22" s="351" t="s">
        <v>382</v>
      </c>
      <c r="F22" s="222">
        <v>3</v>
      </c>
      <c r="G22" s="342">
        <f t="shared" si="0"/>
        <v>6.521739130434782</v>
      </c>
      <c r="H22" s="222"/>
      <c r="I22" s="222"/>
      <c r="J22" s="222"/>
    </row>
    <row r="23" spans="1:10" ht="151.5" customHeight="1">
      <c r="A23" s="222">
        <v>9</v>
      </c>
      <c r="B23" s="346" t="s">
        <v>451</v>
      </c>
      <c r="C23" s="347" t="s">
        <v>452</v>
      </c>
      <c r="D23" s="343">
        <v>1</v>
      </c>
      <c r="E23" s="351" t="s">
        <v>381</v>
      </c>
      <c r="F23" s="222">
        <v>3</v>
      </c>
      <c r="G23" s="342">
        <f t="shared" si="0"/>
        <v>6.521739130434782</v>
      </c>
      <c r="H23" s="222"/>
      <c r="I23" s="222"/>
      <c r="J23" s="222"/>
    </row>
    <row r="24" spans="1:10" ht="301.5" customHeight="1">
      <c r="A24" s="222">
        <v>10</v>
      </c>
      <c r="B24" s="1146" t="s">
        <v>262</v>
      </c>
      <c r="C24" s="294" t="s">
        <v>263</v>
      </c>
      <c r="D24" s="295" t="s">
        <v>264</v>
      </c>
      <c r="E24" s="296" t="s">
        <v>265</v>
      </c>
      <c r="F24" s="293">
        <v>3</v>
      </c>
      <c r="G24" s="342">
        <f t="shared" si="0"/>
        <v>6.521739130434782</v>
      </c>
      <c r="H24" s="222"/>
      <c r="I24" s="222"/>
      <c r="J24" s="222"/>
    </row>
    <row r="25" spans="1:10" ht="267.75" customHeight="1">
      <c r="A25" s="222">
        <v>11</v>
      </c>
      <c r="B25" s="1146"/>
      <c r="C25" s="294" t="s">
        <v>741</v>
      </c>
      <c r="D25" s="295" t="s">
        <v>264</v>
      </c>
      <c r="E25" s="296" t="s">
        <v>742</v>
      </c>
      <c r="F25" s="293">
        <v>5</v>
      </c>
      <c r="G25" s="342">
        <f t="shared" si="0"/>
        <v>10.869565217391305</v>
      </c>
      <c r="H25" s="222"/>
      <c r="I25" s="222"/>
      <c r="J25" s="222"/>
    </row>
    <row r="26" spans="1:10" ht="219" customHeight="1">
      <c r="A26" s="222">
        <v>12</v>
      </c>
      <c r="B26" s="56" t="s">
        <v>743</v>
      </c>
      <c r="C26" s="294" t="s">
        <v>744</v>
      </c>
      <c r="D26" s="295" t="s">
        <v>264</v>
      </c>
      <c r="E26" s="296" t="s">
        <v>745</v>
      </c>
      <c r="F26" s="293">
        <v>5</v>
      </c>
      <c r="G26" s="342">
        <f t="shared" si="0"/>
        <v>10.869565217391305</v>
      </c>
      <c r="H26" s="222"/>
      <c r="I26" s="222"/>
      <c r="J26" s="222"/>
    </row>
    <row r="27" spans="1:10" ht="40.5" customHeight="1">
      <c r="A27" s="1173" t="s">
        <v>668</v>
      </c>
      <c r="B27" s="1173"/>
      <c r="C27" s="1173"/>
      <c r="D27" s="1173"/>
      <c r="E27" s="1173"/>
      <c r="F27" s="816">
        <f>SUM(F15:F26)</f>
        <v>46</v>
      </c>
      <c r="G27" s="817"/>
      <c r="H27" s="818"/>
      <c r="I27" s="818"/>
      <c r="J27" s="818"/>
    </row>
    <row r="28" spans="1:10" ht="60.75" customHeight="1">
      <c r="A28" s="1173" t="s">
        <v>667</v>
      </c>
      <c r="B28" s="1173"/>
      <c r="C28" s="1173"/>
      <c r="D28" s="1173"/>
      <c r="E28" s="1173"/>
      <c r="F28" s="816"/>
      <c r="G28" s="819">
        <f>SUM(G15:G27)</f>
        <v>100</v>
      </c>
      <c r="H28" s="820"/>
      <c r="I28" s="819"/>
      <c r="J28" s="821"/>
    </row>
    <row r="29" spans="1:10" s="62" customFormat="1" ht="48" customHeight="1">
      <c r="A29" s="1170" t="s">
        <v>1129</v>
      </c>
      <c r="B29" s="1170"/>
      <c r="C29" s="1170"/>
      <c r="D29" s="1170"/>
      <c r="E29" s="1170"/>
      <c r="F29" s="1170"/>
      <c r="G29" s="1170"/>
      <c r="H29" s="1170"/>
      <c r="I29" s="1170"/>
      <c r="J29" s="1170"/>
    </row>
    <row r="30" spans="1:10" s="62" customFormat="1" ht="39.75" customHeight="1">
      <c r="A30" s="1170" t="s">
        <v>1134</v>
      </c>
      <c r="B30" s="1170"/>
      <c r="C30" s="1170"/>
      <c r="D30" s="1170"/>
      <c r="E30" s="1170"/>
      <c r="F30" s="1170"/>
      <c r="G30" s="1170"/>
      <c r="H30" s="1170"/>
      <c r="I30" s="1170"/>
      <c r="J30" s="1170"/>
    </row>
    <row r="31" spans="1:10" s="62" customFormat="1" ht="53.25" customHeight="1">
      <c r="A31" s="1171" t="s">
        <v>1131</v>
      </c>
      <c r="B31" s="1171"/>
      <c r="C31" s="1171" t="s">
        <v>681</v>
      </c>
      <c r="D31" s="1171"/>
      <c r="E31" s="1171" t="s">
        <v>198</v>
      </c>
      <c r="F31" s="1171"/>
      <c r="G31" s="1171"/>
      <c r="H31" s="1171"/>
      <c r="I31" s="1171"/>
      <c r="J31" s="1171"/>
    </row>
    <row r="32" spans="1:10" s="62" customFormat="1" ht="65.25" customHeight="1">
      <c r="A32" s="1172" t="s">
        <v>21</v>
      </c>
      <c r="B32" s="1172"/>
      <c r="C32" s="1172"/>
      <c r="D32" s="1172"/>
      <c r="E32" s="1172"/>
      <c r="F32" s="1172"/>
      <c r="G32" s="1172"/>
      <c r="H32" s="1172"/>
      <c r="I32" s="1172"/>
      <c r="J32" s="1172"/>
    </row>
    <row r="33" spans="1:10" s="62" customFormat="1" ht="64.5" customHeight="1">
      <c r="A33" s="1168" t="s">
        <v>121</v>
      </c>
      <c r="B33" s="1168"/>
      <c r="C33" s="1168"/>
      <c r="D33" s="1168"/>
      <c r="E33" s="1168"/>
      <c r="F33" s="1168"/>
      <c r="G33" s="1168"/>
      <c r="H33" s="1168"/>
      <c r="I33" s="1168"/>
      <c r="J33" s="1168"/>
    </row>
    <row r="34" spans="1:10" s="62" customFormat="1" ht="55.5" customHeight="1">
      <c r="A34" s="1168" t="s">
        <v>122</v>
      </c>
      <c r="B34" s="1168"/>
      <c r="C34" s="1168"/>
      <c r="D34" s="1168"/>
      <c r="E34" s="1168"/>
      <c r="F34" s="1168"/>
      <c r="G34" s="1168"/>
      <c r="H34" s="1168"/>
      <c r="I34" s="1168"/>
      <c r="J34" s="1168"/>
    </row>
    <row r="35" spans="1:10" s="62" customFormat="1" ht="85.5" customHeight="1">
      <c r="A35" s="1169" t="s">
        <v>380</v>
      </c>
      <c r="B35" s="1169"/>
      <c r="C35" s="1169"/>
      <c r="D35" s="1169"/>
      <c r="E35" s="1169"/>
      <c r="F35" s="1169"/>
      <c r="G35" s="1169"/>
      <c r="H35" s="1169"/>
      <c r="I35" s="1169"/>
      <c r="J35" s="1169"/>
    </row>
    <row r="36" spans="1:6" ht="15.75">
      <c r="A36" s="107"/>
      <c r="B36" s="60"/>
      <c r="C36" s="60"/>
      <c r="D36" s="60"/>
      <c r="E36" s="60"/>
      <c r="F36" s="60"/>
    </row>
    <row r="37" spans="1:6" ht="15.75">
      <c r="A37" s="60"/>
      <c r="B37" s="60"/>
      <c r="C37" s="60"/>
      <c r="D37" s="60"/>
      <c r="E37" s="60"/>
      <c r="F37" s="60"/>
    </row>
    <row r="38" spans="1:6" ht="15.75">
      <c r="A38" s="60"/>
      <c r="B38" s="60"/>
      <c r="C38" s="60"/>
      <c r="D38" s="60"/>
      <c r="E38" s="60"/>
      <c r="F38" s="60"/>
    </row>
  </sheetData>
  <sheetProtection/>
  <mergeCells count="35">
    <mergeCell ref="A27:E27"/>
    <mergeCell ref="A10:B10"/>
    <mergeCell ref="C10:J10"/>
    <mergeCell ref="B24:B25"/>
    <mergeCell ref="A11:J11"/>
    <mergeCell ref="A13:J13"/>
    <mergeCell ref="F14:J14"/>
    <mergeCell ref="A29:J29"/>
    <mergeCell ref="A28:E28"/>
    <mergeCell ref="A1:J1"/>
    <mergeCell ref="C2:F2"/>
    <mergeCell ref="G2:H2"/>
    <mergeCell ref="I2:J2"/>
    <mergeCell ref="A2:B2"/>
    <mergeCell ref="A5:B5"/>
    <mergeCell ref="A3:B3"/>
    <mergeCell ref="A4:B4"/>
    <mergeCell ref="A34:J34"/>
    <mergeCell ref="A35:J35"/>
    <mergeCell ref="A30:J30"/>
    <mergeCell ref="A31:B31"/>
    <mergeCell ref="C31:D31"/>
    <mergeCell ref="E31:J31"/>
    <mergeCell ref="A32:J32"/>
    <mergeCell ref="A33:J33"/>
    <mergeCell ref="C3:J3"/>
    <mergeCell ref="C6:J6"/>
    <mergeCell ref="C7:J7"/>
    <mergeCell ref="A7:B7"/>
    <mergeCell ref="D9:J9"/>
    <mergeCell ref="A9:C9"/>
    <mergeCell ref="C4:J4"/>
    <mergeCell ref="C5:J5"/>
    <mergeCell ref="A8:C8"/>
    <mergeCell ref="D8:J8"/>
  </mergeCells>
  <printOptions/>
  <pageMargins left="0.7086614173228347" right="0.7086614173228347" top="0.7480314960629921" bottom="0.7480314960629921" header="0.31496062992125984" footer="0.31496062992125984"/>
  <pageSetup horizontalDpi="600" verticalDpi="600" orientation="landscape" pageOrder="overThenDown" paperSize="9" scale="55" r:id="rId2"/>
  <headerFooter>
    <oddFooter>&amp;CPagina &amp;P di &amp;N</oddFooter>
  </headerFooter>
  <drawing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J39"/>
  <sheetViews>
    <sheetView zoomScale="69" zoomScaleNormal="69" zoomScalePageLayoutView="0" workbookViewId="0" topLeftCell="A34">
      <selection activeCell="E14" sqref="E14"/>
    </sheetView>
  </sheetViews>
  <sheetFormatPr defaultColWidth="9.140625" defaultRowHeight="12.75"/>
  <cols>
    <col min="1" max="1" width="27.8515625" style="108" customWidth="1"/>
    <col min="2" max="2" width="34.140625" style="29" customWidth="1"/>
    <col min="3" max="3" width="32.57421875" style="29" customWidth="1"/>
    <col min="4" max="4" width="19.57421875" style="147" customWidth="1"/>
    <col min="5" max="5" width="47.28125" style="29" customWidth="1"/>
    <col min="6" max="6" width="14.57421875" style="29" customWidth="1"/>
    <col min="7" max="7" width="13.7109375" style="146" customWidth="1"/>
    <col min="8" max="8" width="15.28125" style="60" customWidth="1"/>
    <col min="9" max="9" width="14.8515625" style="60" customWidth="1"/>
    <col min="10" max="10" width="13.28125" style="60" customWidth="1"/>
    <col min="11" max="16384" width="9.140625" style="60" customWidth="1"/>
  </cols>
  <sheetData>
    <row r="1" spans="1:10" ht="69.75" customHeight="1" thickBot="1">
      <c r="A1" s="1197" t="s">
        <v>665</v>
      </c>
      <c r="B1" s="1198"/>
      <c r="C1" s="1198"/>
      <c r="D1" s="1198"/>
      <c r="E1" s="1198"/>
      <c r="F1" s="1198"/>
      <c r="G1" s="1198"/>
      <c r="H1" s="1198"/>
      <c r="I1" s="1198"/>
      <c r="J1" s="1199"/>
    </row>
    <row r="2" spans="1:10" ht="30.75" customHeight="1" thickBot="1">
      <c r="A2" s="258" t="s">
        <v>1116</v>
      </c>
      <c r="B2" s="258">
        <v>6</v>
      </c>
      <c r="C2" s="1200" t="s">
        <v>707</v>
      </c>
      <c r="D2" s="1200"/>
      <c r="E2" s="1200"/>
      <c r="F2" s="1200"/>
      <c r="G2" s="1200" t="s">
        <v>1142</v>
      </c>
      <c r="H2" s="1200"/>
      <c r="I2" s="1200" t="s">
        <v>708</v>
      </c>
      <c r="J2" s="1201"/>
    </row>
    <row r="3" spans="1:10" ht="15.75">
      <c r="A3" s="259" t="s">
        <v>684</v>
      </c>
      <c r="B3" s="263"/>
      <c r="C3" s="1196" t="s">
        <v>453</v>
      </c>
      <c r="D3" s="1196"/>
      <c r="E3" s="1196"/>
      <c r="F3" s="1196"/>
      <c r="G3" s="327"/>
      <c r="H3" s="260"/>
      <c r="I3" s="260"/>
      <c r="J3" s="261"/>
    </row>
    <row r="4" spans="1:10" ht="15.75" customHeight="1">
      <c r="A4" s="1180" t="s">
        <v>685</v>
      </c>
      <c r="B4" s="1161"/>
      <c r="C4" s="1161" t="s">
        <v>904</v>
      </c>
      <c r="D4" s="1161"/>
      <c r="E4" s="1161"/>
      <c r="F4" s="1161"/>
      <c r="G4" s="328"/>
      <c r="H4" s="263"/>
      <c r="I4" s="263"/>
      <c r="J4" s="262"/>
    </row>
    <row r="5" spans="1:10" ht="15.75">
      <c r="A5" s="1167" t="s">
        <v>686</v>
      </c>
      <c r="B5" s="1163"/>
      <c r="C5" s="263" t="s">
        <v>905</v>
      </c>
      <c r="D5" s="263"/>
      <c r="E5" s="263"/>
      <c r="F5" s="263"/>
      <c r="G5" s="328"/>
      <c r="H5" s="263"/>
      <c r="I5" s="263"/>
      <c r="J5" s="262"/>
    </row>
    <row r="6" spans="1:10" ht="15.75">
      <c r="A6" s="267" t="s">
        <v>687</v>
      </c>
      <c r="B6" s="263"/>
      <c r="C6" s="1163" t="s">
        <v>376</v>
      </c>
      <c r="D6" s="1163"/>
      <c r="E6" s="1163"/>
      <c r="F6" s="1163"/>
      <c r="G6" s="328"/>
      <c r="H6" s="263"/>
      <c r="I6" s="263"/>
      <c r="J6" s="262"/>
    </row>
    <row r="7" spans="1:10" ht="15.75">
      <c r="A7" s="267" t="s">
        <v>703</v>
      </c>
      <c r="B7" s="263"/>
      <c r="C7" s="263"/>
      <c r="D7" s="329"/>
      <c r="E7" s="263"/>
      <c r="F7" s="263"/>
      <c r="G7" s="328"/>
      <c r="H7" s="263"/>
      <c r="I7" s="263"/>
      <c r="J7" s="262"/>
    </row>
    <row r="8" spans="1:10" ht="15.75">
      <c r="A8" s="1167" t="s">
        <v>688</v>
      </c>
      <c r="B8" s="1163"/>
      <c r="C8" s="1163"/>
      <c r="D8" s="329" t="s">
        <v>906</v>
      </c>
      <c r="E8" s="263"/>
      <c r="F8" s="263"/>
      <c r="G8" s="328"/>
      <c r="H8" s="263"/>
      <c r="I8" s="263"/>
      <c r="J8" s="262"/>
    </row>
    <row r="9" spans="1:10" ht="15.75">
      <c r="A9" s="1167" t="s">
        <v>1141</v>
      </c>
      <c r="B9" s="1163"/>
      <c r="C9" s="1163"/>
      <c r="D9" s="1163" t="s">
        <v>77</v>
      </c>
      <c r="E9" s="1163"/>
      <c r="F9" s="263"/>
      <c r="G9" s="328"/>
      <c r="H9" s="263"/>
      <c r="I9" s="263"/>
      <c r="J9" s="262"/>
    </row>
    <row r="10" spans="1:10" ht="25.5" customHeight="1" thickBot="1">
      <c r="A10" s="1191" t="s">
        <v>689</v>
      </c>
      <c r="B10" s="1192"/>
      <c r="C10" s="268"/>
      <c r="D10" s="330" t="s">
        <v>907</v>
      </c>
      <c r="E10" s="268"/>
      <c r="F10" s="268"/>
      <c r="G10" s="331"/>
      <c r="H10" s="269"/>
      <c r="I10" s="269"/>
      <c r="J10" s="270"/>
    </row>
    <row r="11" spans="1:10" ht="26.25" customHeight="1" thickBot="1">
      <c r="A11" s="1181" t="s">
        <v>420</v>
      </c>
      <c r="B11" s="1182"/>
      <c r="C11" s="1182"/>
      <c r="D11" s="1182"/>
      <c r="E11" s="1182"/>
      <c r="F11" s="1182"/>
      <c r="G11" s="1182"/>
      <c r="H11" s="1182"/>
      <c r="I11" s="1182"/>
      <c r="J11" s="1183"/>
    </row>
    <row r="12" spans="1:10" s="61" customFormat="1" ht="83.25" customHeight="1" thickBot="1">
      <c r="A12" s="834" t="s">
        <v>1127</v>
      </c>
      <c r="B12" s="835" t="s">
        <v>751</v>
      </c>
      <c r="C12" s="836" t="s">
        <v>1118</v>
      </c>
      <c r="D12" s="837" t="s">
        <v>1035</v>
      </c>
      <c r="E12" s="836" t="s">
        <v>752</v>
      </c>
      <c r="F12" s="838" t="s">
        <v>110</v>
      </c>
      <c r="G12" s="839" t="s">
        <v>113</v>
      </c>
      <c r="H12" s="840" t="s">
        <v>753</v>
      </c>
      <c r="I12" s="840" t="s">
        <v>111</v>
      </c>
      <c r="J12" s="840" t="s">
        <v>112</v>
      </c>
    </row>
    <row r="13" spans="1:10" s="61" customFormat="1" ht="15.75">
      <c r="A13" s="1193"/>
      <c r="B13" s="1194"/>
      <c r="C13" s="1194"/>
      <c r="D13" s="1194"/>
      <c r="E13" s="1194"/>
      <c r="F13" s="1194"/>
      <c r="G13" s="1194"/>
      <c r="H13" s="1194"/>
      <c r="I13" s="1194"/>
      <c r="J13" s="1195"/>
    </row>
    <row r="14" spans="1:10" s="61" customFormat="1" ht="249" customHeight="1">
      <c r="A14" s="224" t="s">
        <v>130</v>
      </c>
      <c r="B14" s="224" t="s">
        <v>1125</v>
      </c>
      <c r="C14" s="334" t="s">
        <v>709</v>
      </c>
      <c r="D14" s="183" t="s">
        <v>341</v>
      </c>
      <c r="E14" s="136" t="s">
        <v>754</v>
      </c>
      <c r="F14" s="1190" t="s">
        <v>1033</v>
      </c>
      <c r="G14" s="1190"/>
      <c r="H14" s="1190"/>
      <c r="I14" s="1190"/>
      <c r="J14" s="1190"/>
    </row>
    <row r="15" spans="1:10" s="61" customFormat="1" ht="249" customHeight="1">
      <c r="A15" s="126">
        <v>1</v>
      </c>
      <c r="B15" s="56" t="s">
        <v>711</v>
      </c>
      <c r="C15" s="56" t="s">
        <v>712</v>
      </c>
      <c r="D15" s="183" t="s">
        <v>341</v>
      </c>
      <c r="E15" s="56" t="s">
        <v>261</v>
      </c>
      <c r="F15" s="235">
        <v>5</v>
      </c>
      <c r="G15" s="306">
        <f aca="true" t="shared" si="0" ref="G15:G30">(F15/$F$31)*100</f>
        <v>8.620689655172415</v>
      </c>
      <c r="H15" s="235"/>
      <c r="I15" s="235"/>
      <c r="J15" s="235"/>
    </row>
    <row r="16" spans="1:10" ht="153.75" customHeight="1">
      <c r="A16" s="126">
        <v>2</v>
      </c>
      <c r="B16" s="126" t="s">
        <v>1041</v>
      </c>
      <c r="C16" s="126" t="s">
        <v>927</v>
      </c>
      <c r="D16" s="335" t="s">
        <v>192</v>
      </c>
      <c r="E16" s="126" t="s">
        <v>1037</v>
      </c>
      <c r="F16" s="126">
        <v>5</v>
      </c>
      <c r="G16" s="306">
        <f t="shared" si="0"/>
        <v>8.620689655172415</v>
      </c>
      <c r="H16" s="126"/>
      <c r="I16" s="126"/>
      <c r="J16" s="126"/>
    </row>
    <row r="17" spans="1:10" ht="142.5" customHeight="1">
      <c r="A17" s="126">
        <v>3</v>
      </c>
      <c r="B17" s="126" t="s">
        <v>1042</v>
      </c>
      <c r="C17" s="126" t="s">
        <v>377</v>
      </c>
      <c r="D17" s="335" t="s">
        <v>756</v>
      </c>
      <c r="E17" s="126" t="s">
        <v>1037</v>
      </c>
      <c r="F17" s="126">
        <v>5</v>
      </c>
      <c r="G17" s="306">
        <f t="shared" si="0"/>
        <v>8.620689655172415</v>
      </c>
      <c r="H17" s="126"/>
      <c r="I17" s="126"/>
      <c r="J17" s="126"/>
    </row>
    <row r="18" spans="1:10" ht="148.5" customHeight="1">
      <c r="A18" s="126">
        <v>4</v>
      </c>
      <c r="B18" s="126" t="s">
        <v>1043</v>
      </c>
      <c r="C18" s="126" t="s">
        <v>378</v>
      </c>
      <c r="D18" s="335" t="s">
        <v>757</v>
      </c>
      <c r="E18" s="142" t="s">
        <v>1036</v>
      </c>
      <c r="F18" s="126">
        <v>3</v>
      </c>
      <c r="G18" s="306">
        <f t="shared" si="0"/>
        <v>5.172413793103448</v>
      </c>
      <c r="H18" s="126"/>
      <c r="I18" s="126"/>
      <c r="J18" s="126"/>
    </row>
    <row r="19" spans="1:10" ht="120" customHeight="1">
      <c r="A19" s="126">
        <v>5</v>
      </c>
      <c r="B19" s="126" t="s">
        <v>1034</v>
      </c>
      <c r="C19" s="126" t="s">
        <v>378</v>
      </c>
      <c r="D19" s="335" t="s">
        <v>758</v>
      </c>
      <c r="E19" s="142" t="s">
        <v>1036</v>
      </c>
      <c r="F19" s="126">
        <v>3</v>
      </c>
      <c r="G19" s="306">
        <f t="shared" si="0"/>
        <v>5.172413793103448</v>
      </c>
      <c r="H19" s="126"/>
      <c r="I19" s="126"/>
      <c r="J19" s="126"/>
    </row>
    <row r="20" spans="1:10" ht="127.5" customHeight="1">
      <c r="A20" s="126">
        <v>6</v>
      </c>
      <c r="B20" s="126" t="s">
        <v>1044</v>
      </c>
      <c r="C20" s="126" t="s">
        <v>379</v>
      </c>
      <c r="D20" s="335" t="s">
        <v>759</v>
      </c>
      <c r="E20" s="142" t="s">
        <v>1036</v>
      </c>
      <c r="F20" s="126">
        <v>3</v>
      </c>
      <c r="G20" s="306">
        <f t="shared" si="0"/>
        <v>5.172413793103448</v>
      </c>
      <c r="H20" s="126"/>
      <c r="I20" s="126"/>
      <c r="J20" s="126"/>
    </row>
    <row r="21" spans="1:10" ht="168.75">
      <c r="A21" s="126">
        <v>7</v>
      </c>
      <c r="B21" s="126" t="s">
        <v>270</v>
      </c>
      <c r="C21" s="126" t="s">
        <v>257</v>
      </c>
      <c r="D21" s="335" t="s">
        <v>760</v>
      </c>
      <c r="E21" s="142" t="s">
        <v>1036</v>
      </c>
      <c r="F21" s="126">
        <v>3</v>
      </c>
      <c r="G21" s="306">
        <f t="shared" si="0"/>
        <v>5.172413793103448</v>
      </c>
      <c r="H21" s="126"/>
      <c r="I21" s="126"/>
      <c r="J21" s="126"/>
    </row>
    <row r="22" spans="1:10" ht="122.25" customHeight="1">
      <c r="A22" s="126">
        <v>8</v>
      </c>
      <c r="B22" s="126" t="s">
        <v>271</v>
      </c>
      <c r="C22" s="126" t="s">
        <v>258</v>
      </c>
      <c r="D22" s="335" t="s">
        <v>761</v>
      </c>
      <c r="E22" s="142" t="s">
        <v>1036</v>
      </c>
      <c r="F22" s="126">
        <v>3</v>
      </c>
      <c r="G22" s="306">
        <f t="shared" si="0"/>
        <v>5.172413793103448</v>
      </c>
      <c r="H22" s="126"/>
      <c r="I22" s="126"/>
      <c r="J22" s="126"/>
    </row>
    <row r="23" spans="1:10" ht="141.75" customHeight="1">
      <c r="A23" s="126">
        <v>9</v>
      </c>
      <c r="B23" s="332" t="s">
        <v>272</v>
      </c>
      <c r="C23" s="126" t="s">
        <v>1039</v>
      </c>
      <c r="D23" s="335" t="s">
        <v>1038</v>
      </c>
      <c r="E23" s="142" t="s">
        <v>1036</v>
      </c>
      <c r="F23" s="126">
        <v>3</v>
      </c>
      <c r="G23" s="306">
        <f t="shared" si="0"/>
        <v>5.172413793103448</v>
      </c>
      <c r="H23" s="126"/>
      <c r="I23" s="126"/>
      <c r="J23" s="126"/>
    </row>
    <row r="24" spans="1:10" ht="134.25" customHeight="1">
      <c r="A24" s="126">
        <v>10</v>
      </c>
      <c r="B24" s="126" t="s">
        <v>273</v>
      </c>
      <c r="C24" s="126" t="s">
        <v>1040</v>
      </c>
      <c r="D24" s="336" t="s">
        <v>341</v>
      </c>
      <c r="E24" s="142" t="s">
        <v>1036</v>
      </c>
      <c r="F24" s="126">
        <v>3</v>
      </c>
      <c r="G24" s="306">
        <f t="shared" si="0"/>
        <v>5.172413793103448</v>
      </c>
      <c r="H24" s="126"/>
      <c r="I24" s="126"/>
      <c r="J24" s="126"/>
    </row>
    <row r="25" spans="1:10" ht="112.5" customHeight="1">
      <c r="A25" s="126">
        <v>11</v>
      </c>
      <c r="B25" s="332" t="s">
        <v>421</v>
      </c>
      <c r="C25" s="332" t="s">
        <v>422</v>
      </c>
      <c r="D25" s="333" t="s">
        <v>341</v>
      </c>
      <c r="E25" s="142" t="s">
        <v>762</v>
      </c>
      <c r="F25" s="56">
        <v>3</v>
      </c>
      <c r="G25" s="337">
        <f t="shared" si="0"/>
        <v>5.172413793103448</v>
      </c>
      <c r="H25" s="126"/>
      <c r="I25" s="126"/>
      <c r="J25" s="126"/>
    </row>
    <row r="26" spans="1:10" ht="90.75" customHeight="1">
      <c r="A26" s="126">
        <v>12</v>
      </c>
      <c r="B26" s="332" t="s">
        <v>423</v>
      </c>
      <c r="C26" s="332" t="s">
        <v>424</v>
      </c>
      <c r="D26" s="332" t="s">
        <v>274</v>
      </c>
      <c r="E26" s="142" t="s">
        <v>762</v>
      </c>
      <c r="F26" s="126">
        <v>3</v>
      </c>
      <c r="G26" s="306">
        <f t="shared" si="0"/>
        <v>5.172413793103448</v>
      </c>
      <c r="H26" s="126"/>
      <c r="I26" s="126"/>
      <c r="J26" s="126"/>
    </row>
    <row r="27" spans="1:10" ht="224.25" customHeight="1">
      <c r="A27" s="126">
        <v>13</v>
      </c>
      <c r="B27" s="332" t="s">
        <v>425</v>
      </c>
      <c r="C27" s="53" t="s">
        <v>426</v>
      </c>
      <c r="D27" s="335" t="s">
        <v>275</v>
      </c>
      <c r="E27" s="110" t="s">
        <v>427</v>
      </c>
      <c r="F27" s="56">
        <v>3</v>
      </c>
      <c r="G27" s="306">
        <f t="shared" si="0"/>
        <v>5.172413793103448</v>
      </c>
      <c r="H27" s="126"/>
      <c r="I27" s="126"/>
      <c r="J27" s="126"/>
    </row>
    <row r="28" spans="1:10" ht="214.5" customHeight="1">
      <c r="A28" s="126">
        <v>14</v>
      </c>
      <c r="B28" s="1146" t="s">
        <v>826</v>
      </c>
      <c r="C28" s="294" t="s">
        <v>263</v>
      </c>
      <c r="D28" s="335" t="s">
        <v>700</v>
      </c>
      <c r="E28" s="296" t="s">
        <v>84</v>
      </c>
      <c r="F28" s="56">
        <v>3</v>
      </c>
      <c r="G28" s="306">
        <f t="shared" si="0"/>
        <v>5.172413793103448</v>
      </c>
      <c r="H28" s="126"/>
      <c r="I28" s="126"/>
      <c r="J28" s="126"/>
    </row>
    <row r="29" spans="1:10" ht="197.25" customHeight="1">
      <c r="A29" s="126">
        <v>15</v>
      </c>
      <c r="B29" s="1146"/>
      <c r="C29" s="294" t="s">
        <v>266</v>
      </c>
      <c r="D29" s="335" t="s">
        <v>700</v>
      </c>
      <c r="E29" s="296" t="s">
        <v>267</v>
      </c>
      <c r="F29" s="56">
        <v>5</v>
      </c>
      <c r="G29" s="306">
        <f t="shared" si="0"/>
        <v>8.620689655172415</v>
      </c>
      <c r="H29" s="126"/>
      <c r="I29" s="126"/>
      <c r="J29" s="126"/>
    </row>
    <row r="30" spans="1:10" ht="110.25" customHeight="1">
      <c r="A30" s="126">
        <v>16</v>
      </c>
      <c r="B30" s="56" t="s">
        <v>743</v>
      </c>
      <c r="C30" s="294" t="s">
        <v>744</v>
      </c>
      <c r="D30" s="335" t="s">
        <v>700</v>
      </c>
      <c r="E30" s="296" t="s">
        <v>745</v>
      </c>
      <c r="F30" s="321">
        <v>5</v>
      </c>
      <c r="G30" s="337">
        <f t="shared" si="0"/>
        <v>8.620689655172415</v>
      </c>
      <c r="H30" s="126"/>
      <c r="I30" s="126"/>
      <c r="J30" s="126"/>
    </row>
    <row r="31" spans="1:10" ht="26.25" customHeight="1">
      <c r="A31" s="1173" t="s">
        <v>668</v>
      </c>
      <c r="B31" s="1173"/>
      <c r="C31" s="1173"/>
      <c r="D31" s="1173"/>
      <c r="E31" s="1173"/>
      <c r="F31" s="816">
        <f>SUM(F15:F30)</f>
        <v>58</v>
      </c>
      <c r="G31" s="841"/>
      <c r="H31" s="818"/>
      <c r="I31" s="818"/>
      <c r="J31" s="818"/>
    </row>
    <row r="32" spans="1:10" ht="30" customHeight="1">
      <c r="A32" s="1173" t="s">
        <v>189</v>
      </c>
      <c r="B32" s="1173"/>
      <c r="C32" s="1173"/>
      <c r="D32" s="1173"/>
      <c r="E32" s="1173"/>
      <c r="F32" s="816"/>
      <c r="G32" s="842">
        <f>SUM(G15:G31)</f>
        <v>99.99999999999997</v>
      </c>
      <c r="H32" s="820"/>
      <c r="I32" s="819"/>
      <c r="J32" s="821"/>
    </row>
    <row r="33" spans="1:10" s="62" customFormat="1" ht="46.5" customHeight="1">
      <c r="A33" s="1186" t="s">
        <v>1129</v>
      </c>
      <c r="B33" s="1186"/>
      <c r="C33" s="1186"/>
      <c r="D33" s="1186"/>
      <c r="E33" s="1186"/>
      <c r="F33" s="1186"/>
      <c r="G33" s="1186"/>
      <c r="H33" s="1186"/>
      <c r="I33" s="1186"/>
      <c r="J33" s="1186"/>
    </row>
    <row r="34" spans="1:10" s="62" customFormat="1" ht="36.75" customHeight="1">
      <c r="A34" s="1186" t="s">
        <v>1134</v>
      </c>
      <c r="B34" s="1186"/>
      <c r="C34" s="1186"/>
      <c r="D34" s="1186"/>
      <c r="E34" s="1186"/>
      <c r="F34" s="1186"/>
      <c r="G34" s="1186"/>
      <c r="H34" s="1186"/>
      <c r="I34" s="1186"/>
      <c r="J34" s="1186"/>
    </row>
    <row r="35" spans="1:10" s="62" customFormat="1" ht="45.75" customHeight="1">
      <c r="A35" s="1187" t="s">
        <v>1131</v>
      </c>
      <c r="B35" s="1187"/>
      <c r="C35" s="1187" t="s">
        <v>681</v>
      </c>
      <c r="D35" s="1187"/>
      <c r="E35" s="1187" t="s">
        <v>198</v>
      </c>
      <c r="F35" s="1187"/>
      <c r="G35" s="1187"/>
      <c r="H35" s="1187"/>
      <c r="I35" s="1187"/>
      <c r="J35" s="1187"/>
    </row>
    <row r="36" spans="1:10" s="62" customFormat="1" ht="52.5" customHeight="1">
      <c r="A36" s="1189" t="s">
        <v>268</v>
      </c>
      <c r="B36" s="1189"/>
      <c r="C36" s="1189"/>
      <c r="D36" s="1189"/>
      <c r="E36" s="1189"/>
      <c r="F36" s="1189"/>
      <c r="G36" s="1189"/>
      <c r="H36" s="1189"/>
      <c r="I36" s="1189"/>
      <c r="J36" s="1189"/>
    </row>
    <row r="37" spans="1:10" s="62" customFormat="1" ht="63.75" customHeight="1">
      <c r="A37" s="1188" t="s">
        <v>269</v>
      </c>
      <c r="B37" s="1188"/>
      <c r="C37" s="1188"/>
      <c r="D37" s="1188"/>
      <c r="E37" s="1188"/>
      <c r="F37" s="1188"/>
      <c r="G37" s="1188"/>
      <c r="H37" s="1188"/>
      <c r="I37" s="1188"/>
      <c r="J37" s="1188"/>
    </row>
    <row r="38" spans="1:10" s="62" customFormat="1" ht="62.25" customHeight="1">
      <c r="A38" s="1169" t="s">
        <v>97</v>
      </c>
      <c r="B38" s="1169"/>
      <c r="C38" s="1169"/>
      <c r="D38" s="1169"/>
      <c r="E38" s="1169"/>
      <c r="F38" s="1169"/>
      <c r="G38" s="1169"/>
      <c r="H38" s="1169"/>
      <c r="I38" s="1169"/>
      <c r="J38" s="1169"/>
    </row>
    <row r="39" spans="1:6" ht="15.75">
      <c r="A39" s="107"/>
      <c r="B39" s="60"/>
      <c r="C39" s="60"/>
      <c r="D39" s="145"/>
      <c r="E39" s="60"/>
      <c r="F39" s="60"/>
    </row>
  </sheetData>
  <sheetProtection/>
  <mergeCells count="30">
    <mergeCell ref="C3:D3"/>
    <mergeCell ref="E3:F3"/>
    <mergeCell ref="A1:J1"/>
    <mergeCell ref="C2:F2"/>
    <mergeCell ref="G2:H2"/>
    <mergeCell ref="I2:J2"/>
    <mergeCell ref="A31:E31"/>
    <mergeCell ref="A32:E32"/>
    <mergeCell ref="A33:J33"/>
    <mergeCell ref="A9:C9"/>
    <mergeCell ref="D9:E9"/>
    <mergeCell ref="A10:B10"/>
    <mergeCell ref="A11:J11"/>
    <mergeCell ref="A13:J13"/>
    <mergeCell ref="B28:B29"/>
    <mergeCell ref="A8:C8"/>
    <mergeCell ref="A4:B4"/>
    <mergeCell ref="C4:D4"/>
    <mergeCell ref="F14:J14"/>
    <mergeCell ref="E4:F4"/>
    <mergeCell ref="A5:B5"/>
    <mergeCell ref="C6:D6"/>
    <mergeCell ref="E6:F6"/>
    <mergeCell ref="A38:J38"/>
    <mergeCell ref="A34:J34"/>
    <mergeCell ref="A35:B35"/>
    <mergeCell ref="C35:D35"/>
    <mergeCell ref="E35:J35"/>
    <mergeCell ref="A37:J37"/>
    <mergeCell ref="A36:J36"/>
  </mergeCells>
  <printOptions/>
  <pageMargins left="0.7086614173228347" right="0.7086614173228347" top="0.7480314960629921" bottom="0.7480314960629921" header="0.31496062992125984" footer="0.31496062992125984"/>
  <pageSetup horizontalDpi="600" verticalDpi="600" orientation="landscape" pageOrder="overThenDown" paperSize="9" scale="55" r:id="rId2"/>
  <headerFooter>
    <oddFooter>&amp;CPagina &amp;P di &amp;N</oddFooter>
  </headerFooter>
  <drawing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J40"/>
  <sheetViews>
    <sheetView zoomScale="65" zoomScaleNormal="65" zoomScalePageLayoutView="0" workbookViewId="0" topLeftCell="A34">
      <selection activeCell="C2" sqref="C2:F2"/>
    </sheetView>
  </sheetViews>
  <sheetFormatPr defaultColWidth="9.140625" defaultRowHeight="12.75"/>
  <cols>
    <col min="1" max="1" width="19.140625" style="71" customWidth="1"/>
    <col min="2" max="2" width="34.00390625" style="70" customWidth="1"/>
    <col min="3" max="3" width="45.421875" style="70" customWidth="1"/>
    <col min="4" max="4" width="21.00390625" style="70" customWidth="1"/>
    <col min="5" max="5" width="54.8515625" style="70" customWidth="1"/>
    <col min="6" max="6" width="16.8515625" style="82" customWidth="1"/>
    <col min="7" max="10" width="16.8515625" style="69" customWidth="1"/>
    <col min="11" max="16384" width="9.140625" style="69" customWidth="1"/>
  </cols>
  <sheetData>
    <row r="1" spans="1:10" ht="100.5" customHeight="1" thickBot="1">
      <c r="A1" s="1213" t="s">
        <v>1135</v>
      </c>
      <c r="B1" s="1214"/>
      <c r="C1" s="1214"/>
      <c r="D1" s="1214"/>
      <c r="E1" s="1214"/>
      <c r="F1" s="1214"/>
      <c r="G1" s="1214"/>
      <c r="H1" s="1214"/>
      <c r="I1" s="1214"/>
      <c r="J1" s="1215"/>
    </row>
    <row r="2" spans="1:10" ht="51" customHeight="1" thickBot="1">
      <c r="A2" s="1202" t="s">
        <v>1213</v>
      </c>
      <c r="B2" s="1203"/>
      <c r="C2" s="1200" t="s">
        <v>707</v>
      </c>
      <c r="D2" s="1200"/>
      <c r="E2" s="1200"/>
      <c r="F2" s="1200"/>
      <c r="G2" s="1200" t="s">
        <v>1142</v>
      </c>
      <c r="H2" s="1200"/>
      <c r="I2" s="1200" t="s">
        <v>708</v>
      </c>
      <c r="J2" s="1201"/>
    </row>
    <row r="3" spans="1:10" ht="22.5" customHeight="1">
      <c r="A3" s="1216" t="s">
        <v>684</v>
      </c>
      <c r="B3" s="1206"/>
      <c r="C3" s="1206" t="s">
        <v>75</v>
      </c>
      <c r="D3" s="1206"/>
      <c r="E3" s="241"/>
      <c r="F3" s="242"/>
      <c r="G3" s="241"/>
      <c r="H3" s="241"/>
      <c r="I3" s="241"/>
      <c r="J3" s="243"/>
    </row>
    <row r="4" spans="1:10" ht="18.75">
      <c r="A4" s="1217" t="s">
        <v>685</v>
      </c>
      <c r="B4" s="1207"/>
      <c r="C4" s="1207" t="s">
        <v>693</v>
      </c>
      <c r="D4" s="1207"/>
      <c r="E4" s="241"/>
      <c r="F4" s="1207"/>
      <c r="G4" s="1207"/>
      <c r="H4" s="241"/>
      <c r="I4" s="241"/>
      <c r="J4" s="243"/>
    </row>
    <row r="5" spans="1:10" ht="18.75">
      <c r="A5" s="1208" t="s">
        <v>686</v>
      </c>
      <c r="B5" s="1209"/>
      <c r="C5" s="244" t="s">
        <v>74</v>
      </c>
      <c r="D5" s="245"/>
      <c r="E5" s="227"/>
      <c r="F5" s="1207"/>
      <c r="G5" s="1207"/>
      <c r="H5" s="228"/>
      <c r="I5" s="228"/>
      <c r="J5" s="229"/>
    </row>
    <row r="6" spans="1:10" ht="21" customHeight="1">
      <c r="A6" s="246" t="s">
        <v>687</v>
      </c>
      <c r="B6" s="245"/>
      <c r="C6" s="244" t="s">
        <v>76</v>
      </c>
      <c r="D6" s="244"/>
      <c r="E6" s="227"/>
      <c r="F6" s="244"/>
      <c r="G6" s="245"/>
      <c r="H6" s="230"/>
      <c r="I6" s="230"/>
      <c r="J6" s="231"/>
    </row>
    <row r="7" spans="1:10" ht="23.25" customHeight="1">
      <c r="A7" s="246" t="s">
        <v>688</v>
      </c>
      <c r="B7" s="245"/>
      <c r="C7" s="244" t="s">
        <v>73</v>
      </c>
      <c r="D7" s="245"/>
      <c r="E7" s="247"/>
      <c r="F7" s="227"/>
      <c r="G7" s="244"/>
      <c r="H7" s="230"/>
      <c r="I7" s="230"/>
      <c r="J7" s="231"/>
    </row>
    <row r="8" spans="1:10" ht="18.75">
      <c r="A8" s="246" t="s">
        <v>496</v>
      </c>
      <c r="B8" s="245"/>
      <c r="C8" s="1209" t="s">
        <v>77</v>
      </c>
      <c r="D8" s="1209"/>
      <c r="E8" s="247"/>
      <c r="F8" s="227"/>
      <c r="G8" s="245"/>
      <c r="H8" s="230"/>
      <c r="I8" s="230"/>
      <c r="J8" s="231"/>
    </row>
    <row r="9" spans="1:10" ht="24" customHeight="1" thickBot="1">
      <c r="A9" s="1204" t="s">
        <v>689</v>
      </c>
      <c r="B9" s="1205"/>
      <c r="C9" s="248" t="s">
        <v>455</v>
      </c>
      <c r="D9" s="227"/>
      <c r="E9" s="227"/>
      <c r="F9" s="1205"/>
      <c r="G9" s="1205"/>
      <c r="H9" s="230"/>
      <c r="I9" s="230"/>
      <c r="J9" s="231"/>
    </row>
    <row r="10" spans="1:10" ht="24" customHeight="1" thickBot="1">
      <c r="A10" s="1210" t="s">
        <v>419</v>
      </c>
      <c r="B10" s="1211"/>
      <c r="C10" s="1211"/>
      <c r="D10" s="1211"/>
      <c r="E10" s="1211"/>
      <c r="F10" s="1211"/>
      <c r="G10" s="1211"/>
      <c r="H10" s="1211"/>
      <c r="I10" s="1211"/>
      <c r="J10" s="1212"/>
    </row>
    <row r="11" spans="1:10" s="78" customFormat="1" ht="81" customHeight="1">
      <c r="A11" s="848" t="s">
        <v>1127</v>
      </c>
      <c r="B11" s="849" t="s">
        <v>751</v>
      </c>
      <c r="C11" s="843" t="s">
        <v>1118</v>
      </c>
      <c r="D11" s="844" t="s">
        <v>1035</v>
      </c>
      <c r="E11" s="843" t="s">
        <v>752</v>
      </c>
      <c r="F11" s="845" t="s">
        <v>110</v>
      </c>
      <c r="G11" s="846" t="s">
        <v>113</v>
      </c>
      <c r="H11" s="847" t="s">
        <v>753</v>
      </c>
      <c r="I11" s="847" t="s">
        <v>111</v>
      </c>
      <c r="J11" s="847" t="s">
        <v>112</v>
      </c>
    </row>
    <row r="12" spans="1:10" s="78" customFormat="1" ht="223.5" customHeight="1">
      <c r="A12" s="224" t="s">
        <v>130</v>
      </c>
      <c r="B12" s="224" t="s">
        <v>1125</v>
      </c>
      <c r="C12" s="235" t="s">
        <v>709</v>
      </c>
      <c r="D12" s="183" t="s">
        <v>341</v>
      </c>
      <c r="E12" s="136" t="s">
        <v>1059</v>
      </c>
      <c r="F12" s="1190" t="s">
        <v>710</v>
      </c>
      <c r="G12" s="1190"/>
      <c r="H12" s="1190"/>
      <c r="I12" s="1190"/>
      <c r="J12" s="1190"/>
    </row>
    <row r="13" spans="1:10" s="78" customFormat="1" ht="196.5" customHeight="1">
      <c r="A13" s="569">
        <v>1</v>
      </c>
      <c r="B13" s="56" t="s">
        <v>711</v>
      </c>
      <c r="C13" s="56" t="s">
        <v>712</v>
      </c>
      <c r="D13" s="183" t="s">
        <v>341</v>
      </c>
      <c r="E13" s="56" t="s">
        <v>261</v>
      </c>
      <c r="F13" s="224">
        <v>5</v>
      </c>
      <c r="G13" s="578">
        <f aca="true" t="shared" si="0" ref="G13:G23">(F13/$F$29)*100</f>
        <v>9.090909090909092</v>
      </c>
      <c r="H13" s="235"/>
      <c r="I13" s="235"/>
      <c r="J13" s="235"/>
    </row>
    <row r="14" spans="1:10" s="78" customFormat="1" ht="115.5" customHeight="1">
      <c r="A14" s="579">
        <v>1</v>
      </c>
      <c r="B14" s="110" t="s">
        <v>956</v>
      </c>
      <c r="C14" s="110" t="s">
        <v>98</v>
      </c>
      <c r="D14" s="136" t="s">
        <v>100</v>
      </c>
      <c r="E14" s="110" t="s">
        <v>99</v>
      </c>
      <c r="F14" s="110">
        <v>3</v>
      </c>
      <c r="G14" s="578">
        <f t="shared" si="0"/>
        <v>5.454545454545454</v>
      </c>
      <c r="H14" s="580"/>
      <c r="I14" s="226"/>
      <c r="J14" s="226"/>
    </row>
    <row r="15" spans="1:10" s="78" customFormat="1" ht="63" customHeight="1">
      <c r="A15" s="579">
        <v>2</v>
      </c>
      <c r="B15" s="110" t="s">
        <v>187</v>
      </c>
      <c r="C15" s="110" t="s">
        <v>503</v>
      </c>
      <c r="D15" s="77">
        <v>56</v>
      </c>
      <c r="E15" s="110" t="s">
        <v>504</v>
      </c>
      <c r="F15" s="581">
        <v>3</v>
      </c>
      <c r="G15" s="578">
        <f t="shared" si="0"/>
        <v>5.454545454545454</v>
      </c>
      <c r="H15" s="580"/>
      <c r="I15" s="226"/>
      <c r="J15" s="226"/>
    </row>
    <row r="16" spans="1:10" s="78" customFormat="1" ht="84" customHeight="1">
      <c r="A16" s="579">
        <v>3</v>
      </c>
      <c r="B16" s="110" t="s">
        <v>499</v>
      </c>
      <c r="C16" s="110" t="s">
        <v>1112</v>
      </c>
      <c r="D16" s="249">
        <v>1</v>
      </c>
      <c r="E16" s="110" t="s">
        <v>101</v>
      </c>
      <c r="F16" s="581">
        <v>3</v>
      </c>
      <c r="G16" s="578">
        <f t="shared" si="0"/>
        <v>5.454545454545454</v>
      </c>
      <c r="H16" s="580"/>
      <c r="I16" s="226"/>
      <c r="J16" s="226"/>
    </row>
    <row r="17" spans="1:10" s="78" customFormat="1" ht="98.25" customHeight="1">
      <c r="A17" s="579">
        <v>4</v>
      </c>
      <c r="B17" s="110" t="s">
        <v>1110</v>
      </c>
      <c r="C17" s="110" t="s">
        <v>502</v>
      </c>
      <c r="D17" s="52" t="s">
        <v>102</v>
      </c>
      <c r="E17" s="110" t="s">
        <v>1109</v>
      </c>
      <c r="F17" s="581">
        <v>3</v>
      </c>
      <c r="G17" s="578">
        <f t="shared" si="0"/>
        <v>5.454545454545454</v>
      </c>
      <c r="H17" s="580"/>
      <c r="I17" s="226"/>
      <c r="J17" s="226"/>
    </row>
    <row r="18" spans="1:10" s="78" customFormat="1" ht="78" customHeight="1">
      <c r="A18" s="579">
        <v>5</v>
      </c>
      <c r="B18" s="110" t="s">
        <v>501</v>
      </c>
      <c r="C18" s="110" t="s">
        <v>72</v>
      </c>
      <c r="D18" s="52" t="s">
        <v>103</v>
      </c>
      <c r="E18" s="110" t="s">
        <v>418</v>
      </c>
      <c r="F18" s="581">
        <v>3</v>
      </c>
      <c r="G18" s="578">
        <f t="shared" si="0"/>
        <v>5.454545454545454</v>
      </c>
      <c r="H18" s="580"/>
      <c r="I18" s="226"/>
      <c r="J18" s="226"/>
    </row>
    <row r="19" spans="1:10" s="78" customFormat="1" ht="67.5" customHeight="1">
      <c r="A19" s="579">
        <v>6</v>
      </c>
      <c r="B19" s="110" t="s">
        <v>437</v>
      </c>
      <c r="C19" s="110" t="s">
        <v>955</v>
      </c>
      <c r="D19" s="52" t="s">
        <v>941</v>
      </c>
      <c r="E19" s="110" t="s">
        <v>505</v>
      </c>
      <c r="F19" s="581">
        <v>3</v>
      </c>
      <c r="G19" s="578">
        <f t="shared" si="0"/>
        <v>5.454545454545454</v>
      </c>
      <c r="H19" s="580"/>
      <c r="I19" s="226"/>
      <c r="J19" s="226"/>
    </row>
    <row r="20" spans="1:10" s="78" customFormat="1" ht="127.5" customHeight="1">
      <c r="A20" s="579">
        <v>7</v>
      </c>
      <c r="B20" s="110" t="s">
        <v>70</v>
      </c>
      <c r="C20" s="110" t="s">
        <v>954</v>
      </c>
      <c r="D20" s="52" t="s">
        <v>940</v>
      </c>
      <c r="E20" s="110" t="s">
        <v>85</v>
      </c>
      <c r="F20" s="581">
        <v>4</v>
      </c>
      <c r="G20" s="578">
        <f t="shared" si="0"/>
        <v>7.2727272727272725</v>
      </c>
      <c r="H20" s="580"/>
      <c r="I20" s="226"/>
      <c r="J20" s="226"/>
    </row>
    <row r="21" spans="1:10" s="78" customFormat="1" ht="110.25" customHeight="1">
      <c r="A21" s="579">
        <v>8</v>
      </c>
      <c r="B21" s="110" t="s">
        <v>69</v>
      </c>
      <c r="C21" s="110" t="s">
        <v>91</v>
      </c>
      <c r="D21" s="77">
        <v>25</v>
      </c>
      <c r="E21" s="76" t="s">
        <v>92</v>
      </c>
      <c r="F21" s="581">
        <v>5</v>
      </c>
      <c r="G21" s="578">
        <f t="shared" si="0"/>
        <v>9.090909090909092</v>
      </c>
      <c r="H21" s="580"/>
      <c r="I21" s="226"/>
      <c r="J21" s="226"/>
    </row>
    <row r="22" spans="1:10" s="78" customFormat="1" ht="86.25" customHeight="1">
      <c r="A22" s="582">
        <v>9</v>
      </c>
      <c r="B22" s="110" t="s">
        <v>514</v>
      </c>
      <c r="C22" s="110" t="s">
        <v>513</v>
      </c>
      <c r="D22" s="249">
        <v>1</v>
      </c>
      <c r="E22" s="76" t="s">
        <v>86</v>
      </c>
      <c r="F22" s="218">
        <v>2</v>
      </c>
      <c r="G22" s="578">
        <f t="shared" si="0"/>
        <v>3.6363636363636362</v>
      </c>
      <c r="H22" s="237"/>
      <c r="I22" s="237"/>
      <c r="J22" s="237"/>
    </row>
    <row r="23" spans="1:10" s="78" customFormat="1" ht="75.75" customHeight="1">
      <c r="A23" s="582">
        <v>10</v>
      </c>
      <c r="B23" s="110" t="s">
        <v>512</v>
      </c>
      <c r="C23" s="110" t="s">
        <v>511</v>
      </c>
      <c r="D23" s="77">
        <v>140</v>
      </c>
      <c r="E23" s="76" t="s">
        <v>1111</v>
      </c>
      <c r="F23" s="218">
        <v>3</v>
      </c>
      <c r="G23" s="578">
        <f t="shared" si="0"/>
        <v>5.454545454545454</v>
      </c>
      <c r="H23" s="237"/>
      <c r="I23" s="237"/>
      <c r="J23" s="237"/>
    </row>
    <row r="24" spans="1:10" s="78" customFormat="1" ht="162" customHeight="1">
      <c r="A24" s="582">
        <v>11</v>
      </c>
      <c r="B24" s="110" t="s">
        <v>510</v>
      </c>
      <c r="C24" s="110" t="s">
        <v>509</v>
      </c>
      <c r="D24" s="226" t="s">
        <v>87</v>
      </c>
      <c r="E24" s="76" t="s">
        <v>88</v>
      </c>
      <c r="F24" s="218">
        <v>3</v>
      </c>
      <c r="G24" s="578">
        <f>(F24/$F$29)*100</f>
        <v>5.454545454545454</v>
      </c>
      <c r="H24" s="226"/>
      <c r="I24" s="226"/>
      <c r="J24" s="226"/>
    </row>
    <row r="25" spans="1:10" ht="109.5" customHeight="1">
      <c r="A25" s="582">
        <v>12</v>
      </c>
      <c r="B25" s="110" t="s">
        <v>508</v>
      </c>
      <c r="C25" s="110" t="s">
        <v>507</v>
      </c>
      <c r="D25" s="77">
        <v>5</v>
      </c>
      <c r="E25" s="76" t="s">
        <v>89</v>
      </c>
      <c r="F25" s="583">
        <v>4</v>
      </c>
      <c r="G25" s="578">
        <f>(F25/$F$29)*100</f>
        <v>7.2727272727272725</v>
      </c>
      <c r="H25" s="150"/>
      <c r="I25" s="150"/>
      <c r="J25" s="150"/>
    </row>
    <row r="26" spans="1:10" ht="126.75" customHeight="1">
      <c r="A26" s="582">
        <v>13</v>
      </c>
      <c r="B26" s="110" t="s">
        <v>500</v>
      </c>
      <c r="C26" s="110" t="s">
        <v>71</v>
      </c>
      <c r="D26" s="110" t="s">
        <v>90</v>
      </c>
      <c r="E26" s="110" t="s">
        <v>93</v>
      </c>
      <c r="F26" s="581">
        <v>3</v>
      </c>
      <c r="G26" s="578">
        <f>(F26/$F$29)*100</f>
        <v>5.454545454545454</v>
      </c>
      <c r="H26" s="150"/>
      <c r="I26" s="150"/>
      <c r="J26" s="150"/>
    </row>
    <row r="27" spans="1:10" ht="208.5" customHeight="1">
      <c r="A27" s="582"/>
      <c r="B27" s="1146" t="s">
        <v>262</v>
      </c>
      <c r="C27" s="294" t="s">
        <v>263</v>
      </c>
      <c r="D27" s="295" t="s">
        <v>264</v>
      </c>
      <c r="E27" s="296" t="s">
        <v>265</v>
      </c>
      <c r="F27" s="584">
        <v>3</v>
      </c>
      <c r="G27" s="578">
        <f>(F27/$F$29)*100</f>
        <v>5.454545454545454</v>
      </c>
      <c r="H27" s="150"/>
      <c r="I27" s="150"/>
      <c r="J27" s="150"/>
    </row>
    <row r="28" spans="1:10" ht="191.25" customHeight="1">
      <c r="A28" s="582"/>
      <c r="B28" s="1146"/>
      <c r="C28" s="294" t="s">
        <v>266</v>
      </c>
      <c r="D28" s="295" t="s">
        <v>264</v>
      </c>
      <c r="E28" s="296" t="s">
        <v>267</v>
      </c>
      <c r="F28" s="584">
        <v>5</v>
      </c>
      <c r="G28" s="578">
        <f>(F28/$F$29)*100</f>
        <v>9.090909090909092</v>
      </c>
      <c r="H28" s="150"/>
      <c r="I28" s="150"/>
      <c r="J28" s="150"/>
    </row>
    <row r="29" spans="1:10" s="74" customFormat="1" ht="40.5" customHeight="1">
      <c r="A29" s="1221" t="s">
        <v>668</v>
      </c>
      <c r="B29" s="1221"/>
      <c r="C29" s="1221"/>
      <c r="D29" s="1221"/>
      <c r="E29" s="1221"/>
      <c r="F29" s="850">
        <f>SUM(F13:F28)</f>
        <v>55</v>
      </c>
      <c r="G29" s="851"/>
      <c r="H29" s="226"/>
      <c r="I29" s="226"/>
      <c r="J29" s="226"/>
    </row>
    <row r="30" spans="1:10" s="74" customFormat="1" ht="41.25" customHeight="1">
      <c r="A30" s="1221" t="s">
        <v>667</v>
      </c>
      <c r="B30" s="1221"/>
      <c r="C30" s="1221"/>
      <c r="D30" s="1221"/>
      <c r="E30" s="1221"/>
      <c r="F30" s="850"/>
      <c r="G30" s="851">
        <f>SUM(G12:G29)</f>
        <v>99.99999999999999</v>
      </c>
      <c r="H30" s="150"/>
      <c r="I30" s="585"/>
      <c r="J30" s="586"/>
    </row>
    <row r="31" spans="1:10" s="72" customFormat="1" ht="56.25" customHeight="1" thickBot="1">
      <c r="A31" s="1222" t="s">
        <v>683</v>
      </c>
      <c r="B31" s="1223"/>
      <c r="C31" s="1223"/>
      <c r="D31" s="1223"/>
      <c r="E31" s="1223"/>
      <c r="F31" s="1223"/>
      <c r="G31" s="1223"/>
      <c r="H31" s="576"/>
      <c r="I31" s="576"/>
      <c r="J31" s="577"/>
    </row>
    <row r="32" spans="1:10" s="72" customFormat="1" ht="60" customHeight="1" thickBot="1">
      <c r="A32" s="1224" t="s">
        <v>682</v>
      </c>
      <c r="B32" s="1225"/>
      <c r="C32" s="1225"/>
      <c r="D32" s="1225"/>
      <c r="E32" s="1225"/>
      <c r="F32" s="1225"/>
      <c r="G32" s="1225"/>
      <c r="H32" s="73"/>
      <c r="I32" s="73"/>
      <c r="J32" s="102"/>
    </row>
    <row r="33" spans="1:10" s="72" customFormat="1" ht="60" customHeight="1" thickBot="1">
      <c r="A33" s="1232" t="s">
        <v>1131</v>
      </c>
      <c r="B33" s="1233"/>
      <c r="C33" s="1234" t="s">
        <v>681</v>
      </c>
      <c r="D33" s="1234"/>
      <c r="E33" s="1235" t="s">
        <v>340</v>
      </c>
      <c r="F33" s="1235"/>
      <c r="G33" s="1235"/>
      <c r="H33" s="1235"/>
      <c r="I33" s="1235"/>
      <c r="J33" s="1236"/>
    </row>
    <row r="34" spans="1:10" s="72" customFormat="1" ht="15.75" customHeight="1" thickBot="1">
      <c r="A34" s="250"/>
      <c r="B34" s="251"/>
      <c r="C34" s="251"/>
      <c r="D34" s="251"/>
      <c r="E34" s="251"/>
      <c r="F34" s="252"/>
      <c r="G34" s="253"/>
      <c r="H34" s="253"/>
      <c r="I34" s="253"/>
      <c r="J34" s="254"/>
    </row>
    <row r="35" spans="1:10" ht="52.5" customHeight="1">
      <c r="A35" s="1226" t="s">
        <v>268</v>
      </c>
      <c r="B35" s="1227"/>
      <c r="C35" s="1227"/>
      <c r="D35" s="1227"/>
      <c r="E35" s="1227"/>
      <c r="F35" s="1227"/>
      <c r="G35" s="1227"/>
      <c r="H35" s="1227"/>
      <c r="I35" s="1227"/>
      <c r="J35" s="1228"/>
    </row>
    <row r="36" spans="1:10" ht="66" customHeight="1">
      <c r="A36" s="1229" t="s">
        <v>269</v>
      </c>
      <c r="B36" s="1230"/>
      <c r="C36" s="1230"/>
      <c r="D36" s="1230"/>
      <c r="E36" s="1230"/>
      <c r="F36" s="1230"/>
      <c r="G36" s="1230"/>
      <c r="H36" s="1230"/>
      <c r="I36" s="1230"/>
      <c r="J36" s="1231"/>
    </row>
    <row r="37" spans="1:10" ht="66" customHeight="1" thickBot="1">
      <c r="A37" s="1218" t="s">
        <v>97</v>
      </c>
      <c r="B37" s="1219"/>
      <c r="C37" s="1219"/>
      <c r="D37" s="1219"/>
      <c r="E37" s="1219"/>
      <c r="F37" s="1219"/>
      <c r="G37" s="1219"/>
      <c r="H37" s="1219"/>
      <c r="I37" s="1219"/>
      <c r="J37" s="1220"/>
    </row>
    <row r="40" ht="18.75">
      <c r="E40"/>
    </row>
  </sheetData>
  <sheetProtection selectLockedCells="1" selectUnlockedCells="1"/>
  <mergeCells count="28">
    <mergeCell ref="A37:J37"/>
    <mergeCell ref="A29:E29"/>
    <mergeCell ref="A30:E30"/>
    <mergeCell ref="A31:G31"/>
    <mergeCell ref="A32:G32"/>
    <mergeCell ref="A35:J35"/>
    <mergeCell ref="A36:J36"/>
    <mergeCell ref="A33:B33"/>
    <mergeCell ref="C33:D33"/>
    <mergeCell ref="E33:J33"/>
    <mergeCell ref="A10:J10"/>
    <mergeCell ref="F12:J12"/>
    <mergeCell ref="B27:B28"/>
    <mergeCell ref="A1:J1"/>
    <mergeCell ref="C2:F2"/>
    <mergeCell ref="G2:H2"/>
    <mergeCell ref="I2:J2"/>
    <mergeCell ref="A3:B3"/>
    <mergeCell ref="C8:D8"/>
    <mergeCell ref="A4:B4"/>
    <mergeCell ref="A2:B2"/>
    <mergeCell ref="A9:B9"/>
    <mergeCell ref="F9:G9"/>
    <mergeCell ref="C3:D3"/>
    <mergeCell ref="C4:D4"/>
    <mergeCell ref="F4:G4"/>
    <mergeCell ref="A5:B5"/>
    <mergeCell ref="F5:G5"/>
  </mergeCells>
  <printOptions/>
  <pageMargins left="0.1968503937007874" right="0.1968503937007874" top="0.2362204724409449" bottom="0.3937007874015748" header="0.5118110236220472" footer="0.1968503937007874"/>
  <pageSetup horizontalDpi="300" verticalDpi="300" orientation="landscape" pageOrder="overThenDown" paperSize="9" scale="55" r:id="rId2"/>
  <headerFooter alignWithMargins="0">
    <oddFooter>&amp;R&amp;P di &amp;N</oddFooter>
  </headerFooter>
  <drawing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J37"/>
  <sheetViews>
    <sheetView view="pageBreakPreview" zoomScale="60" zoomScaleNormal="53" zoomScalePageLayoutView="0" workbookViewId="0" topLeftCell="A28">
      <selection activeCell="C5" sqref="C5:D5"/>
    </sheetView>
  </sheetViews>
  <sheetFormatPr defaultColWidth="9.140625" defaultRowHeight="12.75"/>
  <cols>
    <col min="1" max="1" width="18.8515625" style="47" customWidth="1"/>
    <col min="2" max="2" width="26.00390625" style="49" customWidth="1"/>
    <col min="3" max="3" width="32.28125" style="49" customWidth="1"/>
    <col min="4" max="4" width="33.57421875" style="49" customWidth="1"/>
    <col min="5" max="5" width="54.140625" style="49" customWidth="1"/>
    <col min="6" max="6" width="15.7109375" style="83" customWidth="1"/>
    <col min="7" max="7" width="17.421875" style="86" customWidth="1"/>
    <col min="8" max="8" width="22.00390625" style="30" customWidth="1"/>
    <col min="9" max="9" width="18.00390625" style="30" customWidth="1"/>
    <col min="10" max="10" width="20.00390625" style="30" customWidth="1"/>
    <col min="11" max="16384" width="9.140625" style="30" customWidth="1"/>
  </cols>
  <sheetData>
    <row r="1" spans="1:10" ht="104.25" customHeight="1" thickBot="1">
      <c r="A1" s="1029" t="s">
        <v>1135</v>
      </c>
      <c r="B1" s="1030"/>
      <c r="C1" s="1030"/>
      <c r="D1" s="1030"/>
      <c r="E1" s="1030"/>
      <c r="F1" s="1030"/>
      <c r="G1" s="1030"/>
      <c r="H1" s="1030"/>
      <c r="I1" s="1030"/>
      <c r="J1" s="1031"/>
    </row>
    <row r="2" spans="1:10" ht="38.25" customHeight="1" thickBot="1">
      <c r="A2" s="1060" t="s">
        <v>1215</v>
      </c>
      <c r="B2" s="1061"/>
      <c r="C2" s="1200" t="s">
        <v>707</v>
      </c>
      <c r="D2" s="1200"/>
      <c r="E2" s="1200"/>
      <c r="F2" s="1200"/>
      <c r="G2" s="1200" t="s">
        <v>1142</v>
      </c>
      <c r="H2" s="1200"/>
      <c r="I2" s="1200" t="s">
        <v>708</v>
      </c>
      <c r="J2" s="1201"/>
    </row>
    <row r="3" spans="1:10" ht="18.75">
      <c r="A3" s="1024" t="s">
        <v>684</v>
      </c>
      <c r="B3" s="1025"/>
      <c r="C3" s="272" t="s">
        <v>957</v>
      </c>
      <c r="D3" s="123"/>
      <c r="E3" s="273"/>
      <c r="F3" s="272"/>
      <c r="G3" s="274"/>
      <c r="H3" s="123"/>
      <c r="I3" s="273"/>
      <c r="J3" s="275"/>
    </row>
    <row r="4" spans="1:10" ht="24.75" customHeight="1">
      <c r="A4" s="1027" t="s">
        <v>685</v>
      </c>
      <c r="B4" s="1028"/>
      <c r="C4" s="272" t="s">
        <v>693</v>
      </c>
      <c r="D4" s="123"/>
      <c r="E4" s="273"/>
      <c r="F4" s="272"/>
      <c r="G4" s="272"/>
      <c r="H4" s="123"/>
      <c r="I4" s="273"/>
      <c r="J4" s="275"/>
    </row>
    <row r="5" spans="1:10" ht="28.5" customHeight="1">
      <c r="A5" s="277" t="s">
        <v>686</v>
      </c>
      <c r="B5" s="278"/>
      <c r="C5" s="1238" t="s">
        <v>344</v>
      </c>
      <c r="D5" s="1238"/>
      <c r="E5" s="131"/>
      <c r="F5" s="278"/>
      <c r="G5" s="131"/>
      <c r="H5" s="131"/>
      <c r="I5" s="131"/>
      <c r="J5" s="279"/>
    </row>
    <row r="6" spans="1:10" ht="26.25" customHeight="1">
      <c r="A6" s="280" t="s">
        <v>687</v>
      </c>
      <c r="B6" s="131"/>
      <c r="C6" s="278" t="s">
        <v>958</v>
      </c>
      <c r="D6" s="131"/>
      <c r="E6" s="131"/>
      <c r="F6" s="278"/>
      <c r="G6" s="278"/>
      <c r="H6" s="131"/>
      <c r="I6" s="131"/>
      <c r="J6" s="281"/>
    </row>
    <row r="7" spans="1:10" ht="18.75">
      <c r="A7" s="280" t="s">
        <v>201</v>
      </c>
      <c r="B7" s="131"/>
      <c r="C7" s="1238"/>
      <c r="D7" s="1238"/>
      <c r="E7" s="278"/>
      <c r="F7" s="278"/>
      <c r="G7" s="278"/>
      <c r="H7" s="278"/>
      <c r="I7" s="278"/>
      <c r="J7" s="281"/>
    </row>
    <row r="8" spans="1:10" ht="18.75">
      <c r="A8" s="280" t="s">
        <v>688</v>
      </c>
      <c r="B8" s="131"/>
      <c r="C8" s="287" t="s">
        <v>95</v>
      </c>
      <c r="D8" s="131"/>
      <c r="E8" s="131"/>
      <c r="F8" s="278"/>
      <c r="G8" s="278"/>
      <c r="H8" s="131"/>
      <c r="I8" s="131"/>
      <c r="J8" s="281"/>
    </row>
    <row r="9" spans="1:10" ht="18.75">
      <c r="A9" s="280" t="s">
        <v>203</v>
      </c>
      <c r="B9" s="131"/>
      <c r="C9" s="278" t="s">
        <v>903</v>
      </c>
      <c r="D9" s="131"/>
      <c r="E9" s="131"/>
      <c r="F9" s="278"/>
      <c r="G9" s="278"/>
      <c r="H9" s="131"/>
      <c r="I9" s="131"/>
      <c r="J9" s="281"/>
    </row>
    <row r="10" spans="1:10" ht="28.5" customHeight="1" thickBot="1">
      <c r="A10" s="282" t="s">
        <v>689</v>
      </c>
      <c r="B10" s="283"/>
      <c r="C10" s="284"/>
      <c r="D10" s="131"/>
      <c r="E10" s="131"/>
      <c r="F10" s="285"/>
      <c r="G10" s="286"/>
      <c r="H10" s="284"/>
      <c r="I10" s="284"/>
      <c r="J10" s="281"/>
    </row>
    <row r="11" spans="1:10" ht="45.75" customHeight="1" thickBot="1">
      <c r="A11" s="1239" t="s">
        <v>893</v>
      </c>
      <c r="B11" s="1240"/>
      <c r="C11" s="1240"/>
      <c r="D11" s="1240"/>
      <c r="E11" s="1240"/>
      <c r="F11" s="1240"/>
      <c r="G11" s="1240"/>
      <c r="H11" s="1240"/>
      <c r="I11" s="1240"/>
      <c r="J11" s="1241"/>
    </row>
    <row r="12" spans="1:10" s="31" customFormat="1" ht="113.25" customHeight="1">
      <c r="A12" s="848" t="s">
        <v>1127</v>
      </c>
      <c r="B12" s="849" t="s">
        <v>751</v>
      </c>
      <c r="C12" s="843" t="s">
        <v>1118</v>
      </c>
      <c r="D12" s="844" t="s">
        <v>1035</v>
      </c>
      <c r="E12" s="843" t="s">
        <v>752</v>
      </c>
      <c r="F12" s="845" t="s">
        <v>110</v>
      </c>
      <c r="G12" s="846" t="s">
        <v>113</v>
      </c>
      <c r="H12" s="847" t="s">
        <v>753</v>
      </c>
      <c r="I12" s="847" t="s">
        <v>111</v>
      </c>
      <c r="J12" s="847" t="s">
        <v>112</v>
      </c>
    </row>
    <row r="13" spans="1:10" s="31" customFormat="1" ht="242.25" customHeight="1">
      <c r="A13" s="587" t="s">
        <v>130</v>
      </c>
      <c r="B13" s="224" t="s">
        <v>1125</v>
      </c>
      <c r="C13" s="235" t="s">
        <v>709</v>
      </c>
      <c r="D13" s="183" t="s">
        <v>341</v>
      </c>
      <c r="E13" s="136" t="s">
        <v>1060</v>
      </c>
      <c r="F13" s="1190" t="s">
        <v>96</v>
      </c>
      <c r="G13" s="1190"/>
      <c r="H13" s="1190"/>
      <c r="I13" s="1190"/>
      <c r="J13" s="1190"/>
    </row>
    <row r="14" spans="1:10" s="31" customFormat="1" ht="269.25" customHeight="1">
      <c r="A14" s="569">
        <v>1</v>
      </c>
      <c r="B14" s="56" t="s">
        <v>711</v>
      </c>
      <c r="C14" s="56" t="s">
        <v>712</v>
      </c>
      <c r="D14" s="183" t="s">
        <v>341</v>
      </c>
      <c r="E14" s="56" t="s">
        <v>261</v>
      </c>
      <c r="F14" s="224">
        <v>5</v>
      </c>
      <c r="G14" s="116">
        <f aca="true" t="shared" si="0" ref="G14:G29">(F14/$F$30)*100</f>
        <v>8.928571428571429</v>
      </c>
      <c r="H14" s="235"/>
      <c r="I14" s="235"/>
      <c r="J14" s="235"/>
    </row>
    <row r="15" spans="1:10" s="31" customFormat="1" ht="225" customHeight="1">
      <c r="A15" s="96">
        <v>2</v>
      </c>
      <c r="B15" s="96" t="s">
        <v>901</v>
      </c>
      <c r="C15" s="79" t="s">
        <v>897</v>
      </c>
      <c r="D15" s="588" t="s">
        <v>470</v>
      </c>
      <c r="E15" s="79" t="s">
        <v>898</v>
      </c>
      <c r="F15" s="84">
        <v>4</v>
      </c>
      <c r="G15" s="116">
        <f t="shared" si="0"/>
        <v>7.142857142857142</v>
      </c>
      <c r="H15" s="52"/>
      <c r="I15" s="96"/>
      <c r="J15" s="96"/>
    </row>
    <row r="16" spans="1:10" s="31" customFormat="1" ht="191.25" customHeight="1">
      <c r="A16" s="96">
        <v>3</v>
      </c>
      <c r="B16" s="59" t="s">
        <v>497</v>
      </c>
      <c r="C16" s="95" t="s">
        <v>498</v>
      </c>
      <c r="D16" s="58" t="s">
        <v>471</v>
      </c>
      <c r="E16" s="95" t="s">
        <v>430</v>
      </c>
      <c r="F16" s="84">
        <v>4</v>
      </c>
      <c r="G16" s="116">
        <f t="shared" si="0"/>
        <v>7.142857142857142</v>
      </c>
      <c r="H16" s="52"/>
      <c r="I16" s="96"/>
      <c r="J16" s="96"/>
    </row>
    <row r="17" spans="1:10" s="31" customFormat="1" ht="194.25" customHeight="1">
      <c r="A17" s="96">
        <v>4</v>
      </c>
      <c r="B17" s="95" t="s">
        <v>124</v>
      </c>
      <c r="C17" s="96" t="s">
        <v>123</v>
      </c>
      <c r="D17" s="58" t="s">
        <v>372</v>
      </c>
      <c r="E17" s="96" t="s">
        <v>580</v>
      </c>
      <c r="F17" s="125">
        <v>3</v>
      </c>
      <c r="G17" s="116">
        <f t="shared" si="0"/>
        <v>5.357142857142857</v>
      </c>
      <c r="H17" s="52"/>
      <c r="I17" s="96"/>
      <c r="J17" s="96"/>
    </row>
    <row r="18" spans="1:10" s="31" customFormat="1" ht="144.75" customHeight="1">
      <c r="A18" s="96">
        <v>5</v>
      </c>
      <c r="B18" s="1242" t="s">
        <v>473</v>
      </c>
      <c r="C18" s="79" t="s">
        <v>353</v>
      </c>
      <c r="D18" s="589" t="s">
        <v>472</v>
      </c>
      <c r="E18" s="141" t="s">
        <v>895</v>
      </c>
      <c r="F18" s="37">
        <v>4</v>
      </c>
      <c r="G18" s="116">
        <f t="shared" si="0"/>
        <v>7.142857142857142</v>
      </c>
      <c r="H18" s="96"/>
      <c r="I18" s="96"/>
      <c r="J18" s="96"/>
    </row>
    <row r="19" spans="1:10" s="31" customFormat="1" ht="83.25" customHeight="1">
      <c r="A19" s="96">
        <v>6</v>
      </c>
      <c r="B19" s="1242"/>
      <c r="C19" s="79" t="s">
        <v>429</v>
      </c>
      <c r="D19" s="290" t="s">
        <v>474</v>
      </c>
      <c r="E19" s="141" t="s">
        <v>428</v>
      </c>
      <c r="F19" s="37">
        <v>4</v>
      </c>
      <c r="G19" s="116">
        <f t="shared" si="0"/>
        <v>7.142857142857142</v>
      </c>
      <c r="H19" s="96"/>
      <c r="I19" s="96"/>
      <c r="J19" s="96"/>
    </row>
    <row r="20" spans="1:10" s="31" customFormat="1" ht="187.5" customHeight="1">
      <c r="A20" s="96">
        <v>7</v>
      </c>
      <c r="B20" s="1242"/>
      <c r="C20" s="53" t="s">
        <v>354</v>
      </c>
      <c r="D20" s="589" t="s">
        <v>749</v>
      </c>
      <c r="E20" s="79" t="s">
        <v>895</v>
      </c>
      <c r="F20" s="37">
        <v>4</v>
      </c>
      <c r="G20" s="116">
        <f t="shared" si="0"/>
        <v>7.142857142857142</v>
      </c>
      <c r="H20" s="96"/>
      <c r="I20" s="96"/>
      <c r="J20" s="96"/>
    </row>
    <row r="21" spans="1:10" s="31" customFormat="1" ht="57.75" customHeight="1">
      <c r="A21" s="96">
        <v>8</v>
      </c>
      <c r="B21" s="1242"/>
      <c r="C21" s="53" t="s">
        <v>896</v>
      </c>
      <c r="D21" s="589" t="s">
        <v>748</v>
      </c>
      <c r="E21" s="141" t="s">
        <v>894</v>
      </c>
      <c r="F21" s="37">
        <v>4</v>
      </c>
      <c r="G21" s="116">
        <f t="shared" si="0"/>
        <v>7.142857142857142</v>
      </c>
      <c r="H21" s="96"/>
      <c r="I21" s="96"/>
      <c r="J21" s="96"/>
    </row>
    <row r="22" spans="1:10" s="31" customFormat="1" ht="66" customHeight="1">
      <c r="A22" s="96">
        <v>9</v>
      </c>
      <c r="B22" s="292" t="s">
        <v>739</v>
      </c>
      <c r="C22" s="292" t="s">
        <v>740</v>
      </c>
      <c r="D22" s="590" t="s">
        <v>264</v>
      </c>
      <c r="E22" s="292" t="s">
        <v>747</v>
      </c>
      <c r="F22" s="293">
        <v>3</v>
      </c>
      <c r="G22" s="116">
        <f t="shared" si="0"/>
        <v>5.357142857142857</v>
      </c>
      <c r="H22" s="96"/>
      <c r="I22" s="96"/>
      <c r="J22" s="96"/>
    </row>
    <row r="23" spans="1:10" ht="75">
      <c r="A23" s="96">
        <v>10</v>
      </c>
      <c r="B23" s="1237" t="s">
        <v>884</v>
      </c>
      <c r="C23" s="111" t="s">
        <v>899</v>
      </c>
      <c r="D23" s="291" t="s">
        <v>1000</v>
      </c>
      <c r="E23" s="136" t="s">
        <v>746</v>
      </c>
      <c r="F23" s="85">
        <v>2</v>
      </c>
      <c r="G23" s="116">
        <f t="shared" si="0"/>
        <v>3.571428571428571</v>
      </c>
      <c r="H23" s="33"/>
      <c r="I23" s="33"/>
      <c r="J23" s="33"/>
    </row>
    <row r="24" spans="1:10" ht="272.25" customHeight="1">
      <c r="A24" s="96">
        <v>11</v>
      </c>
      <c r="B24" s="1237"/>
      <c r="C24" s="95" t="s">
        <v>900</v>
      </c>
      <c r="D24" s="184" t="s">
        <v>373</v>
      </c>
      <c r="E24" s="95" t="s">
        <v>902</v>
      </c>
      <c r="F24" s="85">
        <v>2</v>
      </c>
      <c r="G24" s="116">
        <f t="shared" si="0"/>
        <v>3.571428571428571</v>
      </c>
      <c r="H24" s="33"/>
      <c r="I24" s="33"/>
      <c r="J24" s="33"/>
    </row>
    <row r="25" spans="1:10" ht="144" customHeight="1">
      <c r="A25" s="96">
        <v>12</v>
      </c>
      <c r="B25" s="1237"/>
      <c r="C25" s="95" t="s">
        <v>202</v>
      </c>
      <c r="D25" s="32" t="s">
        <v>341</v>
      </c>
      <c r="E25" s="110" t="s">
        <v>982</v>
      </c>
      <c r="F25" s="85">
        <v>2</v>
      </c>
      <c r="G25" s="116">
        <f t="shared" si="0"/>
        <v>3.571428571428571</v>
      </c>
      <c r="H25" s="33"/>
      <c r="I25" s="33"/>
      <c r="J25" s="33"/>
    </row>
    <row r="26" spans="1:10" ht="99.75" customHeight="1">
      <c r="A26" s="96">
        <v>13</v>
      </c>
      <c r="B26" s="95" t="s">
        <v>1136</v>
      </c>
      <c r="C26" s="111" t="s">
        <v>200</v>
      </c>
      <c r="D26" s="95" t="s">
        <v>348</v>
      </c>
      <c r="E26" s="96" t="s">
        <v>199</v>
      </c>
      <c r="F26" s="85">
        <v>2</v>
      </c>
      <c r="G26" s="116">
        <f t="shared" si="0"/>
        <v>3.571428571428571</v>
      </c>
      <c r="H26" s="54"/>
      <c r="I26" s="33"/>
      <c r="J26" s="33"/>
    </row>
    <row r="27" spans="1:10" ht="192" customHeight="1">
      <c r="A27" s="96">
        <v>14</v>
      </c>
      <c r="B27" s="1146" t="s">
        <v>262</v>
      </c>
      <c r="C27" s="294" t="s">
        <v>263</v>
      </c>
      <c r="D27" s="295" t="s">
        <v>264</v>
      </c>
      <c r="E27" s="296" t="s">
        <v>265</v>
      </c>
      <c r="F27" s="293">
        <v>3</v>
      </c>
      <c r="G27" s="116">
        <f t="shared" si="0"/>
        <v>5.357142857142857</v>
      </c>
      <c r="H27" s="54"/>
      <c r="I27" s="33"/>
      <c r="J27" s="33"/>
    </row>
    <row r="28" spans="1:10" ht="174.75" customHeight="1">
      <c r="A28" s="96">
        <v>15</v>
      </c>
      <c r="B28" s="1146"/>
      <c r="C28" s="294" t="s">
        <v>741</v>
      </c>
      <c r="D28" s="295" t="s">
        <v>264</v>
      </c>
      <c r="E28" s="296" t="s">
        <v>742</v>
      </c>
      <c r="F28" s="293">
        <v>5</v>
      </c>
      <c r="G28" s="116">
        <f t="shared" si="0"/>
        <v>8.928571428571429</v>
      </c>
      <c r="H28" s="54"/>
      <c r="I28" s="33"/>
      <c r="J28" s="33"/>
    </row>
    <row r="29" spans="1:10" ht="101.25" customHeight="1">
      <c r="A29" s="96">
        <v>16</v>
      </c>
      <c r="B29" s="56" t="s">
        <v>743</v>
      </c>
      <c r="C29" s="294" t="s">
        <v>744</v>
      </c>
      <c r="D29" s="295" t="s">
        <v>264</v>
      </c>
      <c r="E29" s="296" t="s">
        <v>745</v>
      </c>
      <c r="F29" s="293">
        <v>5</v>
      </c>
      <c r="G29" s="116">
        <f t="shared" si="0"/>
        <v>8.928571428571429</v>
      </c>
      <c r="H29" s="54"/>
      <c r="I29" s="33"/>
      <c r="J29" s="33"/>
    </row>
    <row r="30" spans="1:10" s="39" customFormat="1" ht="28.5" customHeight="1">
      <c r="A30" s="1243" t="s">
        <v>190</v>
      </c>
      <c r="B30" s="1243"/>
      <c r="C30" s="1243"/>
      <c r="D30" s="1243"/>
      <c r="E30" s="1243"/>
      <c r="F30" s="861">
        <f>SUM(F13:F29)</f>
        <v>56</v>
      </c>
      <c r="G30" s="862"/>
      <c r="H30" s="37"/>
      <c r="I30" s="37"/>
      <c r="J30" s="37"/>
    </row>
    <row r="31" spans="1:10" s="39" customFormat="1" ht="37.5" customHeight="1">
      <c r="A31" s="1243" t="s">
        <v>189</v>
      </c>
      <c r="B31" s="1243"/>
      <c r="C31" s="1243"/>
      <c r="D31" s="1243"/>
      <c r="E31" s="1243"/>
      <c r="F31" s="861"/>
      <c r="G31" s="862">
        <f>SUM(G14:G30)</f>
        <v>99.99999999999999</v>
      </c>
      <c r="H31" s="97"/>
      <c r="I31" s="158"/>
      <c r="J31" s="153"/>
    </row>
    <row r="32" spans="1:10" s="46" customFormat="1" ht="37.5" customHeight="1">
      <c r="A32" s="1244" t="s">
        <v>683</v>
      </c>
      <c r="B32" s="1244"/>
      <c r="C32" s="1244"/>
      <c r="D32" s="1244"/>
      <c r="E32" s="1244"/>
      <c r="F32" s="1244"/>
      <c r="G32" s="1244"/>
      <c r="H32" s="159"/>
      <c r="I32" s="159"/>
      <c r="J32" s="159"/>
    </row>
    <row r="33" spans="1:10" s="46" customFormat="1" ht="33.75" customHeight="1">
      <c r="A33" s="1244" t="s">
        <v>682</v>
      </c>
      <c r="B33" s="1244"/>
      <c r="C33" s="1244"/>
      <c r="D33" s="1244"/>
      <c r="E33" s="1244"/>
      <c r="F33" s="1244"/>
      <c r="G33" s="1244"/>
      <c r="H33" s="159"/>
      <c r="I33" s="159"/>
      <c r="J33" s="159"/>
    </row>
    <row r="34" spans="1:10" s="46" customFormat="1" ht="54.75" customHeight="1" thickBot="1">
      <c r="A34" s="1245" t="s">
        <v>1131</v>
      </c>
      <c r="B34" s="1245"/>
      <c r="C34" s="1245" t="s">
        <v>681</v>
      </c>
      <c r="D34" s="1245"/>
      <c r="E34" s="1245" t="s">
        <v>340</v>
      </c>
      <c r="F34" s="1245"/>
      <c r="G34" s="1245"/>
      <c r="H34" s="1245"/>
      <c r="I34" s="1245"/>
      <c r="J34" s="1245"/>
    </row>
    <row r="35" spans="1:10" ht="51" customHeight="1">
      <c r="A35" s="1226" t="s">
        <v>268</v>
      </c>
      <c r="B35" s="1227"/>
      <c r="C35" s="1227"/>
      <c r="D35" s="1227"/>
      <c r="E35" s="1227"/>
      <c r="F35" s="1227"/>
      <c r="G35" s="1227"/>
      <c r="H35" s="1227"/>
      <c r="I35" s="1227"/>
      <c r="J35" s="1228"/>
    </row>
    <row r="36" spans="1:10" ht="75.75" customHeight="1">
      <c r="A36" s="1229" t="s">
        <v>269</v>
      </c>
      <c r="B36" s="1230"/>
      <c r="C36" s="1230"/>
      <c r="D36" s="1230"/>
      <c r="E36" s="1230"/>
      <c r="F36" s="1230"/>
      <c r="G36" s="1230"/>
      <c r="H36" s="1230"/>
      <c r="I36" s="1230"/>
      <c r="J36" s="1231"/>
    </row>
    <row r="37" spans="1:10" ht="45" customHeight="1" thickBot="1">
      <c r="A37" s="1218" t="s">
        <v>97</v>
      </c>
      <c r="B37" s="1219"/>
      <c r="C37" s="1219"/>
      <c r="D37" s="1219"/>
      <c r="E37" s="1219"/>
      <c r="F37" s="1219"/>
      <c r="G37" s="1219"/>
      <c r="H37" s="1219"/>
      <c r="I37" s="1219"/>
      <c r="J37" s="1220"/>
    </row>
  </sheetData>
  <sheetProtection/>
  <mergeCells count="24">
    <mergeCell ref="A33:G33"/>
    <mergeCell ref="A34:B34"/>
    <mergeCell ref="A37:J37"/>
    <mergeCell ref="A35:J35"/>
    <mergeCell ref="A36:J36"/>
    <mergeCell ref="E34:J34"/>
    <mergeCell ref="C34:D34"/>
    <mergeCell ref="A30:E30"/>
    <mergeCell ref="A31:E31"/>
    <mergeCell ref="A32:G32"/>
    <mergeCell ref="A1:J1"/>
    <mergeCell ref="C2:F2"/>
    <mergeCell ref="G2:H2"/>
    <mergeCell ref="I2:J2"/>
    <mergeCell ref="F13:J13"/>
    <mergeCell ref="B27:B28"/>
    <mergeCell ref="A3:B3"/>
    <mergeCell ref="B23:B25"/>
    <mergeCell ref="A2:B2"/>
    <mergeCell ref="C5:D5"/>
    <mergeCell ref="C7:D7"/>
    <mergeCell ref="A11:J11"/>
    <mergeCell ref="A4:B4"/>
    <mergeCell ref="B18:B21"/>
  </mergeCells>
  <printOptions/>
  <pageMargins left="0.1968503937007874" right="0.1968503937007874" top="0.2362204724409449" bottom="0.3937007874015748" header="0.1968503937007874" footer="0.1968503937007874"/>
  <pageSetup horizontalDpi="600" verticalDpi="600" orientation="landscape" pageOrder="overThenDown" paperSize="9" scale="34" r:id="rId2"/>
  <headerFooter alignWithMargins="0">
    <oddFooter>&amp;R&amp;P di &amp;N</oddFooter>
  </headerFooter>
  <rowBreaks count="4" manualBreakCount="4">
    <brk id="13" max="9" man="1"/>
    <brk id="16" max="9" man="1"/>
    <brk id="21" max="9" man="1"/>
    <brk id="26" max="9" man="1"/>
  </rowBreaks>
  <drawing r:id="rId1"/>
</worksheet>
</file>

<file path=xl/worksheets/sheet8.xml><?xml version="1.0" encoding="utf-8"?>
<worksheet xmlns="http://schemas.openxmlformats.org/spreadsheetml/2006/main" xmlns:r="http://schemas.openxmlformats.org/officeDocument/2006/relationships">
  <sheetPr>
    <tabColor theme="4" tint="0.39998000860214233"/>
  </sheetPr>
  <dimension ref="A1:L32"/>
  <sheetViews>
    <sheetView zoomScale="50" zoomScaleNormal="50" zoomScalePageLayoutView="0" workbookViewId="0" topLeftCell="A34">
      <selection activeCell="A10" sqref="A10:J10"/>
    </sheetView>
  </sheetViews>
  <sheetFormatPr defaultColWidth="9.140625" defaultRowHeight="12.75"/>
  <cols>
    <col min="1" max="1" width="25.8515625" style="391" customWidth="1"/>
    <col min="2" max="2" width="34.8515625" style="392" customWidth="1"/>
    <col min="3" max="3" width="31.57421875" style="392" customWidth="1"/>
    <col min="4" max="4" width="24.57421875" style="392" customWidth="1"/>
    <col min="5" max="5" width="55.421875" style="392" customWidth="1"/>
    <col min="6" max="6" width="16.7109375" style="392" customWidth="1"/>
    <col min="7" max="7" width="18.140625" style="387" customWidth="1"/>
    <col min="8" max="9" width="18.7109375" style="387" customWidth="1"/>
    <col min="10" max="10" width="21.140625" style="387" customWidth="1"/>
    <col min="11" max="16384" width="9.140625" style="387" customWidth="1"/>
  </cols>
  <sheetData>
    <row r="1" spans="1:10" ht="113.25" customHeight="1" thickBot="1">
      <c r="A1" s="1268" t="s">
        <v>665</v>
      </c>
      <c r="B1" s="1269"/>
      <c r="C1" s="1269"/>
      <c r="D1" s="1269"/>
      <c r="E1" s="1269"/>
      <c r="F1" s="1269"/>
      <c r="G1" s="1269"/>
      <c r="H1" s="1269"/>
      <c r="I1" s="1269"/>
      <c r="J1" s="1270"/>
    </row>
    <row r="2" spans="1:10" ht="51.75" customHeight="1" thickBot="1">
      <c r="A2" s="1060" t="s">
        <v>1216</v>
      </c>
      <c r="B2" s="1272"/>
      <c r="C2" s="1271" t="s">
        <v>51</v>
      </c>
      <c r="D2" s="1177"/>
      <c r="E2" s="1177"/>
      <c r="F2" s="1178"/>
      <c r="G2" s="1271" t="s">
        <v>1142</v>
      </c>
      <c r="H2" s="1177"/>
      <c r="I2" s="1200" t="s">
        <v>708</v>
      </c>
      <c r="J2" s="1201"/>
    </row>
    <row r="3" spans="1:10" ht="27" customHeight="1">
      <c r="A3" s="1266" t="s">
        <v>343</v>
      </c>
      <c r="B3" s="1267"/>
      <c r="C3" s="1267" t="s">
        <v>466</v>
      </c>
      <c r="D3" s="1267"/>
      <c r="E3" s="393"/>
      <c r="F3" s="393"/>
      <c r="G3" s="393"/>
      <c r="H3" s="393"/>
      <c r="I3" s="393"/>
      <c r="J3" s="394"/>
    </row>
    <row r="4" spans="1:10" ht="18.75" customHeight="1">
      <c r="A4" s="1261" t="s">
        <v>685</v>
      </c>
      <c r="B4" s="1262"/>
      <c r="C4" s="1262" t="s">
        <v>693</v>
      </c>
      <c r="D4" s="1262"/>
      <c r="E4" s="393"/>
      <c r="F4" s="393"/>
      <c r="G4" s="393"/>
      <c r="H4" s="393"/>
      <c r="I4" s="393"/>
      <c r="J4" s="394"/>
    </row>
    <row r="5" spans="1:10" ht="31.5" customHeight="1">
      <c r="A5" s="395" t="s">
        <v>686</v>
      </c>
      <c r="B5" s="396"/>
      <c r="C5" s="400" t="s">
        <v>344</v>
      </c>
      <c r="D5" s="396"/>
      <c r="E5" s="396"/>
      <c r="F5" s="396"/>
      <c r="G5" s="397"/>
      <c r="H5" s="397"/>
      <c r="I5" s="397"/>
      <c r="J5" s="398"/>
    </row>
    <row r="6" spans="1:10" ht="28.5" customHeight="1">
      <c r="A6" s="399" t="s">
        <v>687</v>
      </c>
      <c r="B6" s="396"/>
      <c r="C6" s="1263" t="s">
        <v>3</v>
      </c>
      <c r="D6" s="1263"/>
      <c r="E6" s="1263"/>
      <c r="F6" s="1263"/>
      <c r="G6" s="400"/>
      <c r="H6" s="400"/>
      <c r="I6" s="400"/>
      <c r="J6" s="401"/>
    </row>
    <row r="7" spans="1:10" ht="28.5" customHeight="1">
      <c r="A7" s="399" t="s">
        <v>704</v>
      </c>
      <c r="B7" s="396"/>
      <c r="C7" s="400" t="s">
        <v>345</v>
      </c>
      <c r="D7" s="396"/>
      <c r="E7" s="396"/>
      <c r="F7" s="396"/>
      <c r="G7" s="400"/>
      <c r="H7" s="400"/>
      <c r="I7" s="400"/>
      <c r="J7" s="401"/>
    </row>
    <row r="8" spans="1:10" ht="31.5" customHeight="1">
      <c r="A8" s="399" t="s">
        <v>41</v>
      </c>
      <c r="B8" s="396"/>
      <c r="C8" s="400"/>
      <c r="D8" s="397"/>
      <c r="E8" s="397"/>
      <c r="F8" s="396"/>
      <c r="G8" s="400"/>
      <c r="H8" s="400"/>
      <c r="I8" s="400"/>
      <c r="J8" s="401"/>
    </row>
    <row r="9" spans="1:10" ht="35.25" customHeight="1" thickBot="1">
      <c r="A9" s="1264" t="s">
        <v>689</v>
      </c>
      <c r="B9" s="1263"/>
      <c r="C9" s="1263"/>
      <c r="D9" s="1265" t="s">
        <v>54</v>
      </c>
      <c r="E9" s="1265"/>
      <c r="F9" s="396"/>
      <c r="G9" s="400"/>
      <c r="H9" s="400"/>
      <c r="I9" s="400"/>
      <c r="J9" s="401"/>
    </row>
    <row r="10" spans="1:10" ht="35.25" customHeight="1" thickBot="1">
      <c r="A10" s="1255" t="s">
        <v>42</v>
      </c>
      <c r="B10" s="1256"/>
      <c r="C10" s="1256"/>
      <c r="D10" s="1256"/>
      <c r="E10" s="1256"/>
      <c r="F10" s="1256"/>
      <c r="G10" s="1256"/>
      <c r="H10" s="1256"/>
      <c r="I10" s="1256"/>
      <c r="J10" s="1257"/>
    </row>
    <row r="11" spans="1:10" s="388" customFormat="1" ht="102.75" customHeight="1" thickBot="1">
      <c r="A11" s="852" t="s">
        <v>569</v>
      </c>
      <c r="B11" s="786" t="s">
        <v>751</v>
      </c>
      <c r="C11" s="853" t="s">
        <v>1118</v>
      </c>
      <c r="D11" s="854" t="s">
        <v>1035</v>
      </c>
      <c r="E11" s="855" t="s">
        <v>752</v>
      </c>
      <c r="F11" s="856" t="s">
        <v>110</v>
      </c>
      <c r="G11" s="857" t="s">
        <v>113</v>
      </c>
      <c r="H11" s="857" t="s">
        <v>753</v>
      </c>
      <c r="I11" s="857" t="s">
        <v>111</v>
      </c>
      <c r="J11" s="858" t="s">
        <v>112</v>
      </c>
    </row>
    <row r="12" spans="1:10" s="388" customFormat="1" ht="27" customHeight="1">
      <c r="A12" s="1258"/>
      <c r="B12" s="1259"/>
      <c r="C12" s="1259"/>
      <c r="D12" s="1259"/>
      <c r="E12" s="1259"/>
      <c r="F12" s="1259"/>
      <c r="G12" s="1259"/>
      <c r="H12" s="1259"/>
      <c r="I12" s="1259"/>
      <c r="J12" s="1260"/>
    </row>
    <row r="13" spans="1:10" s="388" customFormat="1" ht="294" customHeight="1">
      <c r="A13" s="587" t="s">
        <v>130</v>
      </c>
      <c r="B13" s="224" t="s">
        <v>1125</v>
      </c>
      <c r="C13" s="235" t="s">
        <v>709</v>
      </c>
      <c r="D13" s="183" t="s">
        <v>341</v>
      </c>
      <c r="E13" s="136" t="s">
        <v>1061</v>
      </c>
      <c r="F13" s="1190" t="s">
        <v>43</v>
      </c>
      <c r="G13" s="1190"/>
      <c r="H13" s="1190"/>
      <c r="I13" s="1190"/>
      <c r="J13" s="1190"/>
    </row>
    <row r="14" spans="1:10" s="388" customFormat="1" ht="294" customHeight="1">
      <c r="A14" s="569">
        <v>1</v>
      </c>
      <c r="B14" s="56" t="s">
        <v>711</v>
      </c>
      <c r="C14" s="56" t="s">
        <v>712</v>
      </c>
      <c r="D14" s="225" t="s">
        <v>700</v>
      </c>
      <c r="E14" s="56" t="s">
        <v>261</v>
      </c>
      <c r="F14" s="56">
        <v>5</v>
      </c>
      <c r="G14" s="322">
        <f aca="true" t="shared" si="0" ref="G14:G24">(F14/$F$25)*100</f>
        <v>10.416666666666668</v>
      </c>
      <c r="H14" s="235"/>
      <c r="I14" s="235"/>
      <c r="J14" s="235"/>
    </row>
    <row r="15" spans="1:10" ht="205.5" customHeight="1">
      <c r="A15" s="224">
        <v>2</v>
      </c>
      <c r="B15" s="224" t="s">
        <v>124</v>
      </c>
      <c r="C15" s="224" t="s">
        <v>52</v>
      </c>
      <c r="D15" s="225" t="s">
        <v>700</v>
      </c>
      <c r="E15" s="224" t="s">
        <v>53</v>
      </c>
      <c r="F15" s="321">
        <v>5</v>
      </c>
      <c r="G15" s="322">
        <f t="shared" si="0"/>
        <v>10.416666666666668</v>
      </c>
      <c r="H15" s="224"/>
      <c r="I15" s="321"/>
      <c r="J15" s="383"/>
    </row>
    <row r="16" spans="1:10" ht="111" customHeight="1">
      <c r="A16" s="224">
        <v>3</v>
      </c>
      <c r="B16" s="224" t="s">
        <v>1124</v>
      </c>
      <c r="C16" s="224" t="s">
        <v>566</v>
      </c>
      <c r="D16" s="225" t="s">
        <v>700</v>
      </c>
      <c r="E16" s="224" t="s">
        <v>55</v>
      </c>
      <c r="F16" s="321">
        <v>3</v>
      </c>
      <c r="G16" s="322">
        <f t="shared" si="0"/>
        <v>6.25</v>
      </c>
      <c r="H16" s="383"/>
      <c r="I16" s="383"/>
      <c r="J16" s="383"/>
    </row>
    <row r="17" spans="1:10" ht="114" customHeight="1">
      <c r="A17" s="224">
        <v>4</v>
      </c>
      <c r="B17" s="136" t="s">
        <v>349</v>
      </c>
      <c r="C17" s="136" t="s">
        <v>350</v>
      </c>
      <c r="D17" s="384" t="s">
        <v>692</v>
      </c>
      <c r="E17" s="136" t="s">
        <v>56</v>
      </c>
      <c r="F17" s="321">
        <v>3</v>
      </c>
      <c r="G17" s="322">
        <f t="shared" si="0"/>
        <v>6.25</v>
      </c>
      <c r="H17" s="383"/>
      <c r="I17" s="383"/>
      <c r="J17" s="383"/>
    </row>
    <row r="18" spans="1:10" ht="166.5" customHeight="1">
      <c r="A18" s="224">
        <v>4</v>
      </c>
      <c r="B18" s="136" t="s">
        <v>1097</v>
      </c>
      <c r="C18" s="136" t="s">
        <v>44</v>
      </c>
      <c r="D18" s="183" t="s">
        <v>341</v>
      </c>
      <c r="E18" s="136" t="s">
        <v>58</v>
      </c>
      <c r="F18" s="321">
        <v>5</v>
      </c>
      <c r="G18" s="322">
        <f t="shared" si="0"/>
        <v>10.416666666666668</v>
      </c>
      <c r="H18" s="383"/>
      <c r="I18" s="383"/>
      <c r="J18" s="383"/>
    </row>
    <row r="19" spans="1:10" ht="123.75" customHeight="1">
      <c r="A19" s="224">
        <v>7</v>
      </c>
      <c r="B19" s="224" t="s">
        <v>1136</v>
      </c>
      <c r="C19" s="224" t="s">
        <v>45</v>
      </c>
      <c r="D19" s="385" t="s">
        <v>700</v>
      </c>
      <c r="E19" s="224" t="s">
        <v>364</v>
      </c>
      <c r="F19" s="321">
        <v>4</v>
      </c>
      <c r="G19" s="322">
        <f t="shared" si="0"/>
        <v>8.333333333333332</v>
      </c>
      <c r="H19" s="321"/>
      <c r="I19" s="321"/>
      <c r="J19" s="321"/>
    </row>
    <row r="20" spans="1:10" ht="132" customHeight="1">
      <c r="A20" s="224">
        <v>8</v>
      </c>
      <c r="B20" s="224" t="s">
        <v>46</v>
      </c>
      <c r="C20" s="224" t="s">
        <v>47</v>
      </c>
      <c r="D20" s="385" t="s">
        <v>700</v>
      </c>
      <c r="E20" s="224" t="s">
        <v>48</v>
      </c>
      <c r="F20" s="321">
        <v>5</v>
      </c>
      <c r="G20" s="322">
        <f t="shared" si="0"/>
        <v>10.416666666666668</v>
      </c>
      <c r="H20" s="321"/>
      <c r="I20" s="321"/>
      <c r="J20" s="321"/>
    </row>
    <row r="21" spans="1:10" ht="156.75" customHeight="1">
      <c r="A21" s="523">
        <v>9</v>
      </c>
      <c r="B21" s="591" t="s">
        <v>49</v>
      </c>
      <c r="C21" s="523" t="s">
        <v>50</v>
      </c>
      <c r="D21" s="385" t="s">
        <v>700</v>
      </c>
      <c r="E21" s="224" t="s">
        <v>57</v>
      </c>
      <c r="F21" s="321">
        <v>5</v>
      </c>
      <c r="G21" s="322">
        <f t="shared" si="0"/>
        <v>10.416666666666668</v>
      </c>
      <c r="H21" s="321"/>
      <c r="I21" s="321"/>
      <c r="J21" s="383"/>
    </row>
    <row r="22" spans="1:10" ht="297.75" customHeight="1">
      <c r="A22" s="523">
        <v>10</v>
      </c>
      <c r="B22" s="1146" t="s">
        <v>262</v>
      </c>
      <c r="C22" s="294" t="s">
        <v>263</v>
      </c>
      <c r="D22" s="295" t="s">
        <v>264</v>
      </c>
      <c r="E22" s="296" t="s">
        <v>265</v>
      </c>
      <c r="F22" s="293">
        <v>3</v>
      </c>
      <c r="G22" s="322">
        <f t="shared" si="0"/>
        <v>6.25</v>
      </c>
      <c r="H22" s="321"/>
      <c r="I22" s="321"/>
      <c r="J22" s="383"/>
    </row>
    <row r="23" spans="1:10" ht="234.75" customHeight="1">
      <c r="A23" s="523">
        <v>11</v>
      </c>
      <c r="B23" s="1146"/>
      <c r="C23" s="294" t="s">
        <v>741</v>
      </c>
      <c r="D23" s="295" t="s">
        <v>264</v>
      </c>
      <c r="E23" s="296" t="s">
        <v>742</v>
      </c>
      <c r="F23" s="293">
        <v>5</v>
      </c>
      <c r="G23" s="322">
        <f t="shared" si="0"/>
        <v>10.416666666666668</v>
      </c>
      <c r="H23" s="321"/>
      <c r="I23" s="321"/>
      <c r="J23" s="383"/>
    </row>
    <row r="24" spans="1:10" ht="144.75" customHeight="1">
      <c r="A24" s="523">
        <v>12</v>
      </c>
      <c r="B24" s="56" t="s">
        <v>743</v>
      </c>
      <c r="C24" s="294" t="s">
        <v>744</v>
      </c>
      <c r="D24" s="295" t="s">
        <v>264</v>
      </c>
      <c r="E24" s="296" t="s">
        <v>745</v>
      </c>
      <c r="F24" s="293">
        <v>5</v>
      </c>
      <c r="G24" s="322">
        <f t="shared" si="0"/>
        <v>10.416666666666668</v>
      </c>
      <c r="H24" s="321"/>
      <c r="I24" s="321"/>
      <c r="J24" s="383"/>
    </row>
    <row r="25" spans="1:10" s="389" customFormat="1" ht="37.5" customHeight="1">
      <c r="A25" s="1098" t="s">
        <v>668</v>
      </c>
      <c r="B25" s="1098"/>
      <c r="C25" s="1098"/>
      <c r="D25" s="1098"/>
      <c r="E25" s="1098"/>
      <c r="F25" s="793">
        <f>SUM(F14:F24)</f>
        <v>48</v>
      </c>
      <c r="G25" s="813"/>
      <c r="H25" s="859"/>
      <c r="I25" s="859"/>
      <c r="J25" s="859"/>
    </row>
    <row r="26" spans="1:10" s="389" customFormat="1" ht="32.25" customHeight="1">
      <c r="A26" s="1098" t="s">
        <v>667</v>
      </c>
      <c r="B26" s="1098"/>
      <c r="C26" s="1098"/>
      <c r="D26" s="1098"/>
      <c r="E26" s="1098"/>
      <c r="F26" s="793"/>
      <c r="G26" s="813">
        <f>SUM(G14:G25)</f>
        <v>100.00000000000001</v>
      </c>
      <c r="H26" s="815"/>
      <c r="I26" s="813"/>
      <c r="J26" s="860"/>
    </row>
    <row r="27" spans="1:10" s="390" customFormat="1" ht="27" customHeight="1" thickBot="1">
      <c r="A27" s="1249" t="s">
        <v>1129</v>
      </c>
      <c r="B27" s="1250"/>
      <c r="C27" s="1250"/>
      <c r="D27" s="1250"/>
      <c r="E27" s="1250"/>
      <c r="F27" s="1250"/>
      <c r="G27" s="1250"/>
      <c r="H27" s="1250"/>
      <c r="I27" s="1250"/>
      <c r="J27" s="1251"/>
    </row>
    <row r="28" spans="1:10" s="390" customFormat="1" ht="39" customHeight="1" thickBot="1">
      <c r="A28" s="1252" t="s">
        <v>1134</v>
      </c>
      <c r="B28" s="1253"/>
      <c r="C28" s="1253"/>
      <c r="D28" s="1253"/>
      <c r="E28" s="1253"/>
      <c r="F28" s="1253"/>
      <c r="G28" s="1253"/>
      <c r="H28" s="1253"/>
      <c r="I28" s="1253"/>
      <c r="J28" s="1254"/>
    </row>
    <row r="29" spans="1:10" s="390" customFormat="1" ht="62.25" customHeight="1" thickBot="1">
      <c r="A29" s="1246" t="s">
        <v>1131</v>
      </c>
      <c r="B29" s="1247"/>
      <c r="C29" s="1248"/>
      <c r="D29" s="386"/>
      <c r="E29" s="1246" t="s">
        <v>1132</v>
      </c>
      <c r="F29" s="1247"/>
      <c r="G29" s="1247"/>
      <c r="H29" s="1247"/>
      <c r="I29" s="1247"/>
      <c r="J29" s="1248"/>
    </row>
    <row r="30" spans="1:10" s="390" customFormat="1" ht="48" customHeight="1">
      <c r="A30" s="1226" t="s">
        <v>268</v>
      </c>
      <c r="B30" s="1227"/>
      <c r="C30" s="1227"/>
      <c r="D30" s="1227"/>
      <c r="E30" s="1227"/>
      <c r="F30" s="1227"/>
      <c r="G30" s="1227"/>
      <c r="H30" s="1227"/>
      <c r="I30" s="1227"/>
      <c r="J30" s="1228"/>
    </row>
    <row r="31" spans="1:10" s="390" customFormat="1" ht="80.25" customHeight="1">
      <c r="A31" s="1229" t="s">
        <v>269</v>
      </c>
      <c r="B31" s="1230"/>
      <c r="C31" s="1230"/>
      <c r="D31" s="1230"/>
      <c r="E31" s="1230"/>
      <c r="F31" s="1230"/>
      <c r="G31" s="1230"/>
      <c r="H31" s="1230"/>
      <c r="I31" s="1230"/>
      <c r="J31" s="1231"/>
    </row>
    <row r="32" spans="1:12" s="390" customFormat="1" ht="75.75" customHeight="1" thickBot="1">
      <c r="A32" s="1218" t="s">
        <v>97</v>
      </c>
      <c r="B32" s="1219"/>
      <c r="C32" s="1219"/>
      <c r="D32" s="1219"/>
      <c r="E32" s="1219"/>
      <c r="F32" s="1219"/>
      <c r="G32" s="1219"/>
      <c r="H32" s="1219"/>
      <c r="I32" s="1219"/>
      <c r="J32" s="1220"/>
      <c r="K32" s="100"/>
      <c r="L32" s="100"/>
    </row>
  </sheetData>
  <sheetProtection/>
  <mergeCells count="25">
    <mergeCell ref="A3:B3"/>
    <mergeCell ref="C3:D3"/>
    <mergeCell ref="A1:J1"/>
    <mergeCell ref="C2:F2"/>
    <mergeCell ref="G2:H2"/>
    <mergeCell ref="I2:J2"/>
    <mergeCell ref="A2:B2"/>
    <mergeCell ref="A10:J10"/>
    <mergeCell ref="A12:J12"/>
    <mergeCell ref="F13:J13"/>
    <mergeCell ref="A4:B4"/>
    <mergeCell ref="C4:D4"/>
    <mergeCell ref="C6:F6"/>
    <mergeCell ref="A9:C9"/>
    <mergeCell ref="D9:E9"/>
    <mergeCell ref="B22:B23"/>
    <mergeCell ref="A29:C29"/>
    <mergeCell ref="E29:J29"/>
    <mergeCell ref="A30:J30"/>
    <mergeCell ref="A31:J31"/>
    <mergeCell ref="A32:J32"/>
    <mergeCell ref="A25:E25"/>
    <mergeCell ref="A26:E26"/>
    <mergeCell ref="A27:J27"/>
    <mergeCell ref="A28:J28"/>
  </mergeCells>
  <printOptions/>
  <pageMargins left="0.7" right="0.7" top="0.75" bottom="0.75" header="0.3" footer="0.3"/>
  <pageSetup horizontalDpi="600" verticalDpi="600" orientation="landscape" pageOrder="overThenDown" paperSize="9" scale="50" r:id="rId2"/>
  <headerFooter>
    <oddFooter>&amp;CPagina &amp;P di &amp;N</oddFooter>
  </headerFooter>
  <drawing r:id="rId1"/>
</worksheet>
</file>

<file path=xl/worksheets/sheet9.xml><?xml version="1.0" encoding="utf-8"?>
<worksheet xmlns="http://schemas.openxmlformats.org/spreadsheetml/2006/main" xmlns:r="http://schemas.openxmlformats.org/officeDocument/2006/relationships">
  <dimension ref="A1:J56"/>
  <sheetViews>
    <sheetView tabSelected="1" zoomScale="50" zoomScaleNormal="50" zoomScalePageLayoutView="0" workbookViewId="0" topLeftCell="A28">
      <selection activeCell="A13" sqref="A13:J13"/>
    </sheetView>
  </sheetViews>
  <sheetFormatPr defaultColWidth="9.140625" defaultRowHeight="12.75"/>
  <cols>
    <col min="1" max="1" width="17.8515625" style="47" customWidth="1"/>
    <col min="2" max="2" width="31.421875" style="49" customWidth="1"/>
    <col min="3" max="3" width="40.00390625" style="49" customWidth="1"/>
    <col min="4" max="4" width="16.8515625" style="49" customWidth="1"/>
    <col min="5" max="5" width="71.7109375" style="49" customWidth="1"/>
    <col min="6" max="6" width="21.421875" style="49" customWidth="1"/>
    <col min="7" max="7" width="21.57421875" style="49" customWidth="1"/>
    <col min="8" max="8" width="18.28125" style="48" customWidth="1"/>
    <col min="9" max="9" width="18.140625" style="30" customWidth="1"/>
    <col min="10" max="10" width="17.00390625" style="30" customWidth="1"/>
    <col min="11" max="16384" width="9.140625" style="30" customWidth="1"/>
  </cols>
  <sheetData>
    <row r="1" spans="1:10" ht="119.25" customHeight="1" thickBot="1">
      <c r="A1" s="1029" t="s">
        <v>1135</v>
      </c>
      <c r="B1" s="1030"/>
      <c r="C1" s="1030"/>
      <c r="D1" s="1030"/>
      <c r="E1" s="1030"/>
      <c r="F1" s="1030"/>
      <c r="G1" s="1030"/>
      <c r="H1" s="1030"/>
      <c r="I1" s="1030"/>
      <c r="J1" s="1031"/>
    </row>
    <row r="2" spans="1:10" ht="42" customHeight="1" thickBot="1">
      <c r="A2" s="1060" t="s">
        <v>1218</v>
      </c>
      <c r="B2" s="1061"/>
      <c r="C2" s="1035" t="s">
        <v>51</v>
      </c>
      <c r="D2" s="1036"/>
      <c r="E2" s="1036"/>
      <c r="F2" s="1037"/>
      <c r="G2" s="1035" t="s">
        <v>1142</v>
      </c>
      <c r="H2" s="1036"/>
      <c r="I2" s="1071" t="s">
        <v>708</v>
      </c>
      <c r="J2" s="1072"/>
    </row>
    <row r="3" spans="1:10" ht="40.5" customHeight="1">
      <c r="A3" s="1024" t="s">
        <v>684</v>
      </c>
      <c r="B3" s="1025"/>
      <c r="C3" s="1025" t="s">
        <v>326</v>
      </c>
      <c r="D3" s="1025"/>
      <c r="E3" s="273"/>
      <c r="F3" s="273"/>
      <c r="G3" s="273"/>
      <c r="H3" s="273"/>
      <c r="I3" s="273"/>
      <c r="J3" s="275"/>
    </row>
    <row r="4" spans="1:10" ht="39" customHeight="1">
      <c r="A4" s="1027" t="s">
        <v>685</v>
      </c>
      <c r="B4" s="1028"/>
      <c r="C4" s="276" t="s">
        <v>693</v>
      </c>
      <c r="D4" s="276"/>
      <c r="E4" s="273"/>
      <c r="F4" s="273"/>
      <c r="G4" s="273"/>
      <c r="H4" s="273"/>
      <c r="I4" s="273"/>
      <c r="J4" s="275"/>
    </row>
    <row r="5" spans="1:10" ht="27" customHeight="1">
      <c r="A5" s="1038" t="s">
        <v>327</v>
      </c>
      <c r="B5" s="1039"/>
      <c r="C5" s="287" t="s">
        <v>328</v>
      </c>
      <c r="D5" s="360"/>
      <c r="E5" s="360"/>
      <c r="F5" s="360"/>
      <c r="G5" s="360"/>
      <c r="H5" s="287"/>
      <c r="I5" s="287"/>
      <c r="J5" s="432"/>
    </row>
    <row r="6" spans="1:10" ht="18.75">
      <c r="A6" s="340" t="s">
        <v>687</v>
      </c>
      <c r="B6" s="360"/>
      <c r="C6" s="1039" t="s">
        <v>329</v>
      </c>
      <c r="D6" s="1039"/>
      <c r="E6" s="1039"/>
      <c r="F6" s="1039"/>
      <c r="G6" s="1039"/>
      <c r="H6" s="339"/>
      <c r="I6" s="339"/>
      <c r="J6" s="359"/>
    </row>
    <row r="7" spans="1:10" ht="26.25" customHeight="1">
      <c r="A7" s="340" t="s">
        <v>330</v>
      </c>
      <c r="B7" s="360"/>
      <c r="C7" s="339" t="s">
        <v>371</v>
      </c>
      <c r="D7" s="360"/>
      <c r="E7" s="360"/>
      <c r="F7" s="360"/>
      <c r="G7" s="360"/>
      <c r="H7" s="339"/>
      <c r="I7" s="339"/>
      <c r="J7" s="359"/>
    </row>
    <row r="8" spans="1:10" ht="18.75">
      <c r="A8" s="340" t="s">
        <v>688</v>
      </c>
      <c r="B8" s="360"/>
      <c r="C8" s="1039" t="s">
        <v>695</v>
      </c>
      <c r="D8" s="1039"/>
      <c r="E8" s="1039"/>
      <c r="F8" s="1039"/>
      <c r="G8" s="1039"/>
      <c r="H8" s="339"/>
      <c r="I8" s="339"/>
      <c r="J8" s="359"/>
    </row>
    <row r="9" spans="1:10" ht="26.25" customHeight="1">
      <c r="A9" s="340" t="s">
        <v>493</v>
      </c>
      <c r="B9" s="360"/>
      <c r="C9" s="339"/>
      <c r="D9" s="1039" t="s">
        <v>494</v>
      </c>
      <c r="E9" s="1039"/>
      <c r="F9" s="1039"/>
      <c r="G9" s="1039"/>
      <c r="H9" s="339"/>
      <c r="I9" s="339"/>
      <c r="J9" s="359"/>
    </row>
    <row r="10" spans="1:10" ht="33" customHeight="1" thickBot="1">
      <c r="A10" s="1046" t="s">
        <v>689</v>
      </c>
      <c r="B10" s="1047"/>
      <c r="C10" s="1047" t="s">
        <v>1217</v>
      </c>
      <c r="D10" s="1047"/>
      <c r="E10" s="1047"/>
      <c r="F10" s="360"/>
      <c r="G10" s="360"/>
      <c r="H10" s="339"/>
      <c r="I10" s="339"/>
      <c r="J10" s="359"/>
    </row>
    <row r="11" spans="1:10" ht="33.75" customHeight="1" thickBot="1">
      <c r="A11" s="1048" t="s">
        <v>252</v>
      </c>
      <c r="B11" s="1049"/>
      <c r="C11" s="1049"/>
      <c r="D11" s="1049"/>
      <c r="E11" s="1049"/>
      <c r="F11" s="1049"/>
      <c r="G11" s="1049"/>
      <c r="H11" s="1049"/>
      <c r="I11" s="1049"/>
      <c r="J11" s="1050"/>
    </row>
    <row r="12" spans="1:10" s="31" customFormat="1" ht="132.75" customHeight="1" thickBot="1">
      <c r="A12" s="785" t="s">
        <v>569</v>
      </c>
      <c r="B12" s="786" t="s">
        <v>751</v>
      </c>
      <c r="C12" s="787" t="s">
        <v>1118</v>
      </c>
      <c r="D12" s="788" t="s">
        <v>862</v>
      </c>
      <c r="E12" s="789" t="s">
        <v>752</v>
      </c>
      <c r="F12" s="790" t="s">
        <v>110</v>
      </c>
      <c r="G12" s="791" t="s">
        <v>113</v>
      </c>
      <c r="H12" s="791" t="s">
        <v>753</v>
      </c>
      <c r="I12" s="791" t="s">
        <v>111</v>
      </c>
      <c r="J12" s="792" t="s">
        <v>112</v>
      </c>
    </row>
    <row r="13" spans="1:10" s="31" customFormat="1" ht="24" customHeight="1">
      <c r="A13" s="1323"/>
      <c r="B13" s="1324"/>
      <c r="C13" s="1324"/>
      <c r="D13" s="1324"/>
      <c r="E13" s="1324"/>
      <c r="F13" s="1324"/>
      <c r="G13" s="1324"/>
      <c r="H13" s="1324"/>
      <c r="I13" s="1324"/>
      <c r="J13" s="1325"/>
    </row>
    <row r="14" spans="1:10" s="31" customFormat="1" ht="210" customHeight="1">
      <c r="A14" s="865" t="s">
        <v>130</v>
      </c>
      <c r="B14" s="136" t="s">
        <v>1125</v>
      </c>
      <c r="C14" s="334" t="s">
        <v>709</v>
      </c>
      <c r="D14" s="183" t="s">
        <v>341</v>
      </c>
      <c r="E14" s="136" t="s">
        <v>1062</v>
      </c>
      <c r="F14" s="1154" t="s">
        <v>878</v>
      </c>
      <c r="G14" s="1154"/>
      <c r="H14" s="1154"/>
      <c r="I14" s="1154"/>
      <c r="J14" s="1326"/>
    </row>
    <row r="15" spans="1:10" s="31" customFormat="1" ht="219.75" customHeight="1">
      <c r="A15" s="712">
        <v>1</v>
      </c>
      <c r="B15" s="56" t="s">
        <v>711</v>
      </c>
      <c r="C15" s="56" t="s">
        <v>712</v>
      </c>
      <c r="D15" s="183" t="s">
        <v>692</v>
      </c>
      <c r="E15" s="56" t="s">
        <v>261</v>
      </c>
      <c r="F15" s="56">
        <v>5</v>
      </c>
      <c r="G15" s="303">
        <f aca="true" t="shared" si="0" ref="G15:G31">(F15/$F$32)*100</f>
        <v>6.944444444444445</v>
      </c>
      <c r="H15" s="334"/>
      <c r="I15" s="334"/>
      <c r="J15" s="866"/>
    </row>
    <row r="16" spans="1:10" ht="150" customHeight="1">
      <c r="A16" s="203">
        <v>2</v>
      </c>
      <c r="B16" s="136" t="s">
        <v>124</v>
      </c>
      <c r="C16" s="136" t="s">
        <v>52</v>
      </c>
      <c r="D16" s="183" t="s">
        <v>700</v>
      </c>
      <c r="E16" s="136" t="s">
        <v>53</v>
      </c>
      <c r="F16" s="136">
        <v>5</v>
      </c>
      <c r="G16" s="303">
        <f t="shared" si="0"/>
        <v>6.944444444444445</v>
      </c>
      <c r="H16" s="729"/>
      <c r="I16" s="88"/>
      <c r="J16" s="447"/>
    </row>
    <row r="17" spans="1:10" ht="128.25" customHeight="1">
      <c r="A17" s="203">
        <v>3</v>
      </c>
      <c r="B17" s="136" t="s">
        <v>125</v>
      </c>
      <c r="C17" s="136" t="s">
        <v>1063</v>
      </c>
      <c r="D17" s="136" t="s">
        <v>653</v>
      </c>
      <c r="E17" s="136" t="s">
        <v>1064</v>
      </c>
      <c r="F17" s="136">
        <v>2</v>
      </c>
      <c r="G17" s="303">
        <f t="shared" si="0"/>
        <v>2.7777777777777777</v>
      </c>
      <c r="H17" s="729"/>
      <c r="I17" s="435"/>
      <c r="J17" s="447"/>
    </row>
    <row r="18" spans="1:10" ht="102.75" customHeight="1">
      <c r="A18" s="206">
        <v>4</v>
      </c>
      <c r="B18" s="1327" t="s">
        <v>126</v>
      </c>
      <c r="C18" s="136" t="s">
        <v>1122</v>
      </c>
      <c r="D18" s="183" t="s">
        <v>692</v>
      </c>
      <c r="E18" s="136" t="s">
        <v>352</v>
      </c>
      <c r="F18" s="88">
        <v>2</v>
      </c>
      <c r="G18" s="303">
        <f t="shared" si="0"/>
        <v>2.7777777777777777</v>
      </c>
      <c r="H18" s="729"/>
      <c r="I18" s="435"/>
      <c r="J18" s="447"/>
    </row>
    <row r="19" spans="1:10" ht="95.25" customHeight="1">
      <c r="A19" s="206">
        <v>5</v>
      </c>
      <c r="B19" s="1327"/>
      <c r="C19" s="136" t="s">
        <v>666</v>
      </c>
      <c r="D19" s="183" t="s">
        <v>700</v>
      </c>
      <c r="E19" s="136" t="s">
        <v>1065</v>
      </c>
      <c r="F19" s="88">
        <v>5</v>
      </c>
      <c r="G19" s="303">
        <f t="shared" si="0"/>
        <v>6.944444444444445</v>
      </c>
      <c r="H19" s="729"/>
      <c r="I19" s="435"/>
      <c r="J19" s="447"/>
    </row>
    <row r="20" spans="1:10" ht="156.75" customHeight="1">
      <c r="A20" s="203">
        <v>6</v>
      </c>
      <c r="B20" s="136" t="s">
        <v>114</v>
      </c>
      <c r="C20" s="136" t="s">
        <v>115</v>
      </c>
      <c r="D20" s="411" t="s">
        <v>1066</v>
      </c>
      <c r="E20" s="136" t="s">
        <v>492</v>
      </c>
      <c r="F20" s="136">
        <v>3</v>
      </c>
      <c r="G20" s="303">
        <f t="shared" si="0"/>
        <v>4.166666666666666</v>
      </c>
      <c r="H20" s="729"/>
      <c r="I20" s="435"/>
      <c r="J20" s="447"/>
    </row>
    <row r="21" spans="1:10" ht="106.5" customHeight="1">
      <c r="A21" s="203">
        <v>7</v>
      </c>
      <c r="B21" s="136" t="s">
        <v>487</v>
      </c>
      <c r="C21" s="136" t="s">
        <v>1098</v>
      </c>
      <c r="D21" s="411" t="s">
        <v>1067</v>
      </c>
      <c r="E21" s="136" t="s">
        <v>582</v>
      </c>
      <c r="F21" s="136">
        <v>5</v>
      </c>
      <c r="G21" s="303">
        <f t="shared" si="0"/>
        <v>6.944444444444445</v>
      </c>
      <c r="H21" s="729"/>
      <c r="I21" s="435"/>
      <c r="J21" s="447"/>
    </row>
    <row r="22" spans="1:10" ht="165.75" customHeight="1">
      <c r="A22" s="203">
        <v>8</v>
      </c>
      <c r="B22" s="136" t="s">
        <v>116</v>
      </c>
      <c r="C22" s="136" t="s">
        <v>117</v>
      </c>
      <c r="D22" s="136" t="s">
        <v>1068</v>
      </c>
      <c r="E22" s="136" t="s">
        <v>370</v>
      </c>
      <c r="F22" s="136">
        <v>3</v>
      </c>
      <c r="G22" s="303">
        <f t="shared" si="0"/>
        <v>4.166666666666666</v>
      </c>
      <c r="H22" s="729"/>
      <c r="I22" s="435"/>
      <c r="J22" s="447"/>
    </row>
    <row r="23" spans="1:10" ht="133.5" customHeight="1">
      <c r="A23" s="867">
        <v>9</v>
      </c>
      <c r="B23" s="136" t="s">
        <v>129</v>
      </c>
      <c r="C23" s="136" t="s">
        <v>118</v>
      </c>
      <c r="D23" s="136">
        <v>1.71</v>
      </c>
      <c r="E23" s="136" t="s">
        <v>654</v>
      </c>
      <c r="F23" s="136">
        <v>5</v>
      </c>
      <c r="G23" s="303">
        <f t="shared" si="0"/>
        <v>6.944444444444445</v>
      </c>
      <c r="H23" s="729"/>
      <c r="I23" s="435"/>
      <c r="J23" s="447"/>
    </row>
    <row r="24" spans="1:10" ht="125.25" customHeight="1">
      <c r="A24" s="867">
        <v>10</v>
      </c>
      <c r="B24" s="136" t="s">
        <v>942</v>
      </c>
      <c r="C24" s="136" t="s">
        <v>1099</v>
      </c>
      <c r="D24" s="411" t="s">
        <v>944</v>
      </c>
      <c r="E24" s="136" t="s">
        <v>943</v>
      </c>
      <c r="F24" s="136">
        <v>4</v>
      </c>
      <c r="G24" s="303">
        <f t="shared" si="0"/>
        <v>5.555555555555555</v>
      </c>
      <c r="H24" s="729"/>
      <c r="I24" s="435"/>
      <c r="J24" s="447"/>
    </row>
    <row r="25" spans="1:10" ht="166.5" customHeight="1">
      <c r="A25" s="206">
        <v>11</v>
      </c>
      <c r="B25" s="110" t="s">
        <v>567</v>
      </c>
      <c r="C25" s="136" t="s">
        <v>1139</v>
      </c>
      <c r="D25" s="136" t="s">
        <v>1070</v>
      </c>
      <c r="E25" s="136" t="s">
        <v>1069</v>
      </c>
      <c r="F25" s="136">
        <v>5</v>
      </c>
      <c r="G25" s="303">
        <f t="shared" si="0"/>
        <v>6.944444444444445</v>
      </c>
      <c r="H25" s="729"/>
      <c r="I25" s="435"/>
      <c r="J25" s="447"/>
    </row>
    <row r="26" spans="1:10" ht="72" customHeight="1">
      <c r="A26" s="206">
        <v>12</v>
      </c>
      <c r="B26" s="136" t="s">
        <v>568</v>
      </c>
      <c r="C26" s="110" t="s">
        <v>1140</v>
      </c>
      <c r="D26" s="730">
        <v>0.816</v>
      </c>
      <c r="E26" s="136" t="s">
        <v>80</v>
      </c>
      <c r="F26" s="136">
        <v>5</v>
      </c>
      <c r="G26" s="303">
        <f t="shared" si="0"/>
        <v>6.944444444444445</v>
      </c>
      <c r="H26" s="729"/>
      <c r="I26" s="435"/>
      <c r="J26" s="447"/>
    </row>
    <row r="27" spans="1:10" ht="140.25" customHeight="1">
      <c r="A27" s="868">
        <v>13</v>
      </c>
      <c r="B27" s="1328" t="s">
        <v>128</v>
      </c>
      <c r="C27" s="136" t="s">
        <v>1071</v>
      </c>
      <c r="D27" s="436">
        <v>528094</v>
      </c>
      <c r="E27" s="136" t="s">
        <v>1072</v>
      </c>
      <c r="F27" s="136">
        <v>5</v>
      </c>
      <c r="G27" s="303">
        <f t="shared" si="0"/>
        <v>6.944444444444445</v>
      </c>
      <c r="H27" s="88"/>
      <c r="I27" s="88"/>
      <c r="J27" s="869"/>
    </row>
    <row r="28" spans="1:10" ht="206.25" customHeight="1">
      <c r="A28" s="868">
        <v>14</v>
      </c>
      <c r="B28" s="1328"/>
      <c r="C28" s="126" t="s">
        <v>1101</v>
      </c>
      <c r="D28" s="731" t="s">
        <v>341</v>
      </c>
      <c r="E28" s="136" t="s">
        <v>249</v>
      </c>
      <c r="F28" s="136">
        <v>5</v>
      </c>
      <c r="G28" s="303">
        <f t="shared" si="0"/>
        <v>6.944444444444445</v>
      </c>
      <c r="H28" s="729"/>
      <c r="I28" s="88"/>
      <c r="J28" s="447"/>
    </row>
    <row r="29" spans="1:10" ht="194.25" customHeight="1">
      <c r="A29" s="203">
        <v>15</v>
      </c>
      <c r="B29" s="1146" t="s">
        <v>262</v>
      </c>
      <c r="C29" s="294" t="s">
        <v>263</v>
      </c>
      <c r="D29" s="380" t="s">
        <v>264</v>
      </c>
      <c r="E29" s="296" t="s">
        <v>265</v>
      </c>
      <c r="F29" s="574">
        <v>3</v>
      </c>
      <c r="G29" s="303">
        <f t="shared" si="0"/>
        <v>4.166666666666666</v>
      </c>
      <c r="H29" s="729"/>
      <c r="I29" s="88"/>
      <c r="J29" s="447"/>
    </row>
    <row r="30" spans="1:10" ht="183" customHeight="1">
      <c r="A30" s="203">
        <v>16</v>
      </c>
      <c r="B30" s="1146"/>
      <c r="C30" s="294" t="s">
        <v>741</v>
      </c>
      <c r="D30" s="380" t="s">
        <v>264</v>
      </c>
      <c r="E30" s="296" t="s">
        <v>742</v>
      </c>
      <c r="F30" s="574">
        <v>5</v>
      </c>
      <c r="G30" s="303">
        <f t="shared" si="0"/>
        <v>6.944444444444445</v>
      </c>
      <c r="H30" s="729"/>
      <c r="I30" s="88"/>
      <c r="J30" s="447"/>
    </row>
    <row r="31" spans="1:10" ht="93" customHeight="1">
      <c r="A31" s="203">
        <v>17</v>
      </c>
      <c r="B31" s="56" t="s">
        <v>743</v>
      </c>
      <c r="C31" s="294" t="s">
        <v>744</v>
      </c>
      <c r="D31" s="380" t="s">
        <v>264</v>
      </c>
      <c r="E31" s="296" t="s">
        <v>745</v>
      </c>
      <c r="F31" s="574">
        <v>5</v>
      </c>
      <c r="G31" s="303">
        <f t="shared" si="0"/>
        <v>6.944444444444445</v>
      </c>
      <c r="H31" s="729"/>
      <c r="I31" s="88"/>
      <c r="J31" s="447"/>
    </row>
    <row r="32" spans="1:10" s="39" customFormat="1" ht="38.25" customHeight="1">
      <c r="A32" s="1097" t="s">
        <v>668</v>
      </c>
      <c r="B32" s="1098"/>
      <c r="C32" s="1098"/>
      <c r="D32" s="1098"/>
      <c r="E32" s="1098"/>
      <c r="F32" s="793">
        <f>SUM(F15:F31)</f>
        <v>72</v>
      </c>
      <c r="G32" s="863"/>
      <c r="H32" s="439"/>
      <c r="I32" s="439"/>
      <c r="J32" s="722"/>
    </row>
    <row r="33" spans="1:10" s="39" customFormat="1" ht="51" customHeight="1">
      <c r="A33" s="1097" t="s">
        <v>667</v>
      </c>
      <c r="B33" s="1098"/>
      <c r="C33" s="1098"/>
      <c r="D33" s="1098"/>
      <c r="E33" s="1098"/>
      <c r="F33" s="864"/>
      <c r="G33" s="863">
        <v>100</v>
      </c>
      <c r="H33" s="439"/>
      <c r="I33" s="439"/>
      <c r="J33" s="722"/>
    </row>
    <row r="34" spans="1:10" s="46" customFormat="1" ht="132" customHeight="1" thickBot="1">
      <c r="A34" s="1312" t="s">
        <v>879</v>
      </c>
      <c r="B34" s="1313"/>
      <c r="C34" s="1313"/>
      <c r="D34" s="1313"/>
      <c r="E34" s="1313"/>
      <c r="F34" s="1313"/>
      <c r="G34" s="1313"/>
      <c r="H34" s="1313"/>
      <c r="I34" s="1313"/>
      <c r="J34" s="1314"/>
    </row>
    <row r="35" spans="1:10" s="46" customFormat="1" ht="45" customHeight="1" thickBot="1">
      <c r="A35" s="1315" t="s">
        <v>682</v>
      </c>
      <c r="B35" s="1316"/>
      <c r="C35" s="1316"/>
      <c r="D35" s="1316"/>
      <c r="E35" s="1316"/>
      <c r="F35" s="1316"/>
      <c r="G35" s="1316"/>
      <c r="H35" s="1316"/>
      <c r="I35" s="732"/>
      <c r="J35" s="733"/>
    </row>
    <row r="36" spans="1:10" s="46" customFormat="1" ht="63" customHeight="1" thickBot="1">
      <c r="A36" s="1317" t="s">
        <v>1131</v>
      </c>
      <c r="B36" s="1318"/>
      <c r="C36" s="1139" t="s">
        <v>681</v>
      </c>
      <c r="D36" s="1319"/>
      <c r="E36" s="1320" t="s">
        <v>340</v>
      </c>
      <c r="F36" s="1321"/>
      <c r="G36" s="1321"/>
      <c r="H36" s="1321"/>
      <c r="I36" s="1321"/>
      <c r="J36" s="1322"/>
    </row>
    <row r="37" spans="1:10" s="46" customFormat="1" ht="24" customHeight="1" thickBot="1">
      <c r="A37" s="734"/>
      <c r="B37" s="735"/>
      <c r="C37" s="735"/>
      <c r="D37" s="735"/>
      <c r="E37" s="735"/>
      <c r="F37" s="735"/>
      <c r="G37" s="735"/>
      <c r="H37" s="736"/>
      <c r="I37" s="736"/>
      <c r="J37" s="737"/>
    </row>
    <row r="38" spans="1:10" s="46" customFormat="1" ht="39" customHeight="1" hidden="1">
      <c r="A38" s="1294" t="s">
        <v>671</v>
      </c>
      <c r="B38" s="1295"/>
      <c r="C38" s="1295"/>
      <c r="D38" s="1295"/>
      <c r="E38" s="1295"/>
      <c r="F38" s="1295"/>
      <c r="G38" s="1295"/>
      <c r="H38" s="1295"/>
      <c r="I38" s="1295"/>
      <c r="J38" s="1296"/>
    </row>
    <row r="39" spans="1:10" s="46" customFormat="1" ht="33.75" customHeight="1" hidden="1">
      <c r="A39" s="1297" t="s">
        <v>332</v>
      </c>
      <c r="B39" s="1298"/>
      <c r="C39" s="1298"/>
      <c r="D39" s="702"/>
      <c r="E39" s="1301" t="s">
        <v>672</v>
      </c>
      <c r="F39" s="1302"/>
      <c r="G39" s="1302"/>
      <c r="H39" s="1302"/>
      <c r="I39" s="1303"/>
      <c r="J39" s="726"/>
    </row>
    <row r="40" spans="1:10" s="46" customFormat="1" ht="34.5" customHeight="1" hidden="1">
      <c r="A40" s="1299"/>
      <c r="B40" s="1300"/>
      <c r="C40" s="1300"/>
      <c r="D40" s="738"/>
      <c r="E40" s="1304" t="s">
        <v>673</v>
      </c>
      <c r="F40" s="1305"/>
      <c r="G40" s="1305"/>
      <c r="H40" s="1305"/>
      <c r="I40" s="1306"/>
      <c r="J40" s="727"/>
    </row>
    <row r="41" spans="1:10" s="46" customFormat="1" ht="22.5" customHeight="1" hidden="1">
      <c r="A41" s="1307" t="s">
        <v>705</v>
      </c>
      <c r="B41" s="1308"/>
      <c r="C41" s="1308"/>
      <c r="D41" s="1308"/>
      <c r="E41" s="1308"/>
      <c r="F41" s="1308"/>
      <c r="G41" s="1308"/>
      <c r="H41" s="1308"/>
      <c r="I41" s="1308"/>
      <c r="J41" s="1309"/>
    </row>
    <row r="42" spans="1:10" s="46" customFormat="1" ht="42.75" customHeight="1" hidden="1">
      <c r="A42" s="1310" t="s">
        <v>880</v>
      </c>
      <c r="B42" s="1311"/>
      <c r="C42" s="1311"/>
      <c r="D42" s="739"/>
      <c r="E42" s="740"/>
      <c r="F42" s="740"/>
      <c r="G42" s="740"/>
      <c r="H42" s="741"/>
      <c r="I42" s="741"/>
      <c r="J42" s="742"/>
    </row>
    <row r="43" spans="1:10" s="46" customFormat="1" ht="18.75" customHeight="1" hidden="1">
      <c r="A43" s="1287" t="s">
        <v>881</v>
      </c>
      <c r="B43" s="1288"/>
      <c r="C43" s="1288"/>
      <c r="D43" s="1288"/>
      <c r="E43" s="1288"/>
      <c r="F43" s="1288"/>
      <c r="G43" s="1288"/>
      <c r="H43" s="1288"/>
      <c r="I43" s="1288"/>
      <c r="J43" s="1289"/>
    </row>
    <row r="44" spans="1:10" s="46" customFormat="1" ht="18.75" customHeight="1" hidden="1">
      <c r="A44" s="1287" t="s">
        <v>882</v>
      </c>
      <c r="B44" s="1288"/>
      <c r="C44" s="1288"/>
      <c r="D44" s="1288"/>
      <c r="E44" s="1288"/>
      <c r="F44" s="1288"/>
      <c r="G44" s="1288"/>
      <c r="H44" s="1288"/>
      <c r="I44" s="1288"/>
      <c r="J44" s="1289"/>
    </row>
    <row r="45" spans="1:10" s="46" customFormat="1" ht="18.75" customHeight="1" hidden="1">
      <c r="A45" s="1287" t="s">
        <v>883</v>
      </c>
      <c r="B45" s="1288"/>
      <c r="C45" s="1288"/>
      <c r="D45" s="1288"/>
      <c r="E45" s="1288"/>
      <c r="F45" s="1288"/>
      <c r="G45" s="1288"/>
      <c r="H45" s="1288"/>
      <c r="I45" s="1288"/>
      <c r="J45" s="1289"/>
    </row>
    <row r="46" spans="1:10" s="46" customFormat="1" ht="38.25" customHeight="1" hidden="1">
      <c r="A46" s="1290" t="s">
        <v>675</v>
      </c>
      <c r="B46" s="1291"/>
      <c r="C46" s="1291"/>
      <c r="D46" s="1291"/>
      <c r="E46" s="1291"/>
      <c r="F46" s="1291"/>
      <c r="G46" s="1291"/>
      <c r="H46" s="1291"/>
      <c r="I46" s="1291"/>
      <c r="J46" s="1292"/>
    </row>
    <row r="47" spans="1:10" s="46" customFormat="1" ht="19.5" customHeight="1" hidden="1">
      <c r="A47" s="703"/>
      <c r="B47" s="704"/>
      <c r="C47" s="704"/>
      <c r="D47" s="704"/>
      <c r="E47" s="704"/>
      <c r="F47" s="704"/>
      <c r="G47" s="704"/>
      <c r="H47" s="704"/>
      <c r="I47" s="704"/>
      <c r="J47" s="705"/>
    </row>
    <row r="48" spans="1:10" s="46" customFormat="1" ht="47.25" customHeight="1" hidden="1">
      <c r="A48" s="1281" t="s">
        <v>674</v>
      </c>
      <c r="B48" s="1282"/>
      <c r="C48" s="1282" t="s">
        <v>676</v>
      </c>
      <c r="D48" s="707"/>
      <c r="E48" s="1282" t="s">
        <v>672</v>
      </c>
      <c r="F48" s="1282"/>
      <c r="G48" s="1282"/>
      <c r="H48" s="1282"/>
      <c r="I48" s="1282" t="s">
        <v>678</v>
      </c>
      <c r="J48" s="1293"/>
    </row>
    <row r="49" spans="1:10" s="46" customFormat="1" ht="47.25" customHeight="1" hidden="1">
      <c r="A49" s="1281"/>
      <c r="B49" s="1282"/>
      <c r="C49" s="1282"/>
      <c r="D49" s="707"/>
      <c r="E49" s="1282" t="s">
        <v>673</v>
      </c>
      <c r="F49" s="1282"/>
      <c r="G49" s="1282"/>
      <c r="H49" s="1282"/>
      <c r="I49" s="1282" t="s">
        <v>678</v>
      </c>
      <c r="J49" s="1285"/>
    </row>
    <row r="50" spans="1:10" s="46" customFormat="1" ht="47.25" customHeight="1" hidden="1">
      <c r="A50" s="1281" t="s">
        <v>674</v>
      </c>
      <c r="B50" s="1282"/>
      <c r="C50" s="1282" t="s">
        <v>677</v>
      </c>
      <c r="D50" s="707"/>
      <c r="E50" s="1282" t="s">
        <v>672</v>
      </c>
      <c r="F50" s="1282"/>
      <c r="G50" s="1282"/>
      <c r="H50" s="1282"/>
      <c r="I50" s="1282" t="s">
        <v>678</v>
      </c>
      <c r="J50" s="1285"/>
    </row>
    <row r="51" spans="1:10" s="46" customFormat="1" ht="47.25" customHeight="1" hidden="1">
      <c r="A51" s="1283"/>
      <c r="B51" s="1284"/>
      <c r="C51" s="1284"/>
      <c r="D51" s="706"/>
      <c r="E51" s="1284" t="s">
        <v>673</v>
      </c>
      <c r="F51" s="1284"/>
      <c r="G51" s="1284"/>
      <c r="H51" s="1284"/>
      <c r="I51" s="1284" t="s">
        <v>678</v>
      </c>
      <c r="J51" s="1286"/>
    </row>
    <row r="52" spans="1:10" s="46" customFormat="1" ht="120" customHeight="1" hidden="1">
      <c r="A52" s="1273" t="s">
        <v>669</v>
      </c>
      <c r="B52" s="1274"/>
      <c r="C52" s="743" t="s">
        <v>670</v>
      </c>
      <c r="D52" s="744"/>
      <c r="E52" s="1275" t="s">
        <v>325</v>
      </c>
      <c r="F52" s="1275"/>
      <c r="G52" s="1275"/>
      <c r="H52" s="1275"/>
      <c r="I52" s="1275"/>
      <c r="J52" s="1276"/>
    </row>
    <row r="53" spans="1:10" s="46" customFormat="1" ht="72" customHeight="1" hidden="1">
      <c r="A53" s="1277" t="s">
        <v>679</v>
      </c>
      <c r="B53" s="1278"/>
      <c r="C53" s="708" t="s">
        <v>680</v>
      </c>
      <c r="D53" s="709"/>
      <c r="E53" s="1279" t="s">
        <v>1128</v>
      </c>
      <c r="F53" s="1279"/>
      <c r="G53" s="1279"/>
      <c r="H53" s="1280"/>
      <c r="I53" s="1279" t="s">
        <v>331</v>
      </c>
      <c r="J53" s="1280"/>
    </row>
    <row r="54" spans="1:10" ht="50.25" customHeight="1">
      <c r="A54" s="1051" t="s">
        <v>268</v>
      </c>
      <c r="B54" s="1052"/>
      <c r="C54" s="1052"/>
      <c r="D54" s="1052"/>
      <c r="E54" s="1052"/>
      <c r="F54" s="1052"/>
      <c r="G54" s="1052"/>
      <c r="H54" s="1052"/>
      <c r="I54" s="1052"/>
      <c r="J54" s="1053"/>
    </row>
    <row r="55" spans="1:10" ht="87.75" customHeight="1">
      <c r="A55" s="1054" t="s">
        <v>269</v>
      </c>
      <c r="B55" s="1055"/>
      <c r="C55" s="1055"/>
      <c r="D55" s="1055"/>
      <c r="E55" s="1055"/>
      <c r="F55" s="1055"/>
      <c r="G55" s="1055"/>
      <c r="H55" s="1055"/>
      <c r="I55" s="1055"/>
      <c r="J55" s="1056"/>
    </row>
    <row r="56" spans="1:10" ht="111" customHeight="1" thickBot="1">
      <c r="A56" s="1057" t="s">
        <v>97</v>
      </c>
      <c r="B56" s="1058"/>
      <c r="C56" s="1058"/>
      <c r="D56" s="1058"/>
      <c r="E56" s="1058"/>
      <c r="F56" s="1058"/>
      <c r="G56" s="1058"/>
      <c r="H56" s="1058"/>
      <c r="I56" s="1058"/>
      <c r="J56" s="1059"/>
    </row>
    <row r="57" ht="67.5" customHeight="1"/>
  </sheetData>
  <sheetProtection/>
  <mergeCells count="57">
    <mergeCell ref="A1:J1"/>
    <mergeCell ref="C2:F2"/>
    <mergeCell ref="G2:H2"/>
    <mergeCell ref="I2:J2"/>
    <mergeCell ref="A2:B2"/>
    <mergeCell ref="A3:B3"/>
    <mergeCell ref="C3:D3"/>
    <mergeCell ref="A4:B4"/>
    <mergeCell ref="A5:B5"/>
    <mergeCell ref="C6:G6"/>
    <mergeCell ref="C8:G8"/>
    <mergeCell ref="D9:G9"/>
    <mergeCell ref="A10:B10"/>
    <mergeCell ref="C10:E10"/>
    <mergeCell ref="A11:J11"/>
    <mergeCell ref="A13:J13"/>
    <mergeCell ref="F14:J14"/>
    <mergeCell ref="B18:B19"/>
    <mergeCell ref="B27:B28"/>
    <mergeCell ref="B29:B30"/>
    <mergeCell ref="A32:E32"/>
    <mergeCell ref="A33:E33"/>
    <mergeCell ref="A34:J34"/>
    <mergeCell ref="A35:H35"/>
    <mergeCell ref="A36:B36"/>
    <mergeCell ref="C36:D36"/>
    <mergeCell ref="E36:J36"/>
    <mergeCell ref="A38:J38"/>
    <mergeCell ref="A39:C40"/>
    <mergeCell ref="E39:I39"/>
    <mergeCell ref="E40:I40"/>
    <mergeCell ref="A41:J41"/>
    <mergeCell ref="A42:C42"/>
    <mergeCell ref="A43:J43"/>
    <mergeCell ref="A44:J44"/>
    <mergeCell ref="A45:J45"/>
    <mergeCell ref="A46:J46"/>
    <mergeCell ref="A48:B49"/>
    <mergeCell ref="C48:C49"/>
    <mergeCell ref="E48:H48"/>
    <mergeCell ref="I48:J48"/>
    <mergeCell ref="E49:H49"/>
    <mergeCell ref="I49:J49"/>
    <mergeCell ref="A50:B51"/>
    <mergeCell ref="C50:C51"/>
    <mergeCell ref="E50:H50"/>
    <mergeCell ref="I50:J50"/>
    <mergeCell ref="E51:H51"/>
    <mergeCell ref="I51:J51"/>
    <mergeCell ref="A55:J55"/>
    <mergeCell ref="A56:J56"/>
    <mergeCell ref="A52:B52"/>
    <mergeCell ref="E52:J52"/>
    <mergeCell ref="A53:B53"/>
    <mergeCell ref="E53:H53"/>
    <mergeCell ref="I53:J53"/>
    <mergeCell ref="A54:J54"/>
  </mergeCells>
  <printOptions/>
  <pageMargins left="0.75" right="0.75" top="1" bottom="1" header="0.5" footer="0.5"/>
  <pageSetup horizontalDpi="600" verticalDpi="600" orientation="landscape" pageOrder="overThenDown"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dc:creator>
  <cp:keywords/>
  <dc:description/>
  <cp:lastModifiedBy>Asl</cp:lastModifiedBy>
  <cp:lastPrinted>2013-06-17T09:12:58Z</cp:lastPrinted>
  <dcterms:created xsi:type="dcterms:W3CDTF">2012-02-10T10:20:29Z</dcterms:created>
  <dcterms:modified xsi:type="dcterms:W3CDTF">2013-06-24T17:40:51Z</dcterms:modified>
  <cp:category/>
  <cp:version/>
  <cp:contentType/>
  <cp:contentStatus/>
</cp:coreProperties>
</file>